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№1'!$A$1:$S$32</definedName>
  </definedNames>
  <calcPr calcId="125725" iterate="1"/>
</workbook>
</file>

<file path=xl/calcChain.xml><?xml version="1.0" encoding="utf-8"?>
<calcChain xmlns="http://schemas.openxmlformats.org/spreadsheetml/2006/main">
  <c r="S10" i="1"/>
  <c r="S11"/>
  <c r="S12"/>
  <c r="S13"/>
  <c r="S14"/>
  <c r="S15"/>
  <c r="S16"/>
  <c r="S17"/>
  <c r="S18"/>
  <c r="Q10"/>
  <c r="Q11"/>
  <c r="Q12"/>
  <c r="Q13"/>
  <c r="Q14"/>
  <c r="Q15"/>
  <c r="Q16"/>
  <c r="Q17"/>
  <c r="Q18"/>
  <c r="Q9" l="1"/>
  <c r="S9" s="1"/>
  <c r="S19" l="1"/>
  <c r="S20" s="1"/>
  <c r="T19"/>
  <c r="W19" l="1"/>
  <c r="U19"/>
</calcChain>
</file>

<file path=xl/sharedStrings.xml><?xml version="1.0" encoding="utf-8"?>
<sst xmlns="http://schemas.openxmlformats.org/spreadsheetml/2006/main" count="69" uniqueCount="60">
  <si>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</si>
  <si>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</si>
  <si>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</si>
  <si>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</si>
  <si>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</si>
  <si>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</si>
  <si>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</si>
  <si>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</si>
  <si>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</si>
  <si>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</si>
  <si>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</si>
  <si>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</si>
  <si>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</si>
  <si>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</si>
  <si>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</si>
  <si>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</si>
  <si>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</si>
  <si>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</si>
  <si>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</si>
  <si>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</si>
  <si>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</si>
  <si>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</si>
  <si>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</si>
  <si>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</si>
  <si>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</si>
  <si>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</si>
  <si>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</si>
  <si>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</si>
  <si>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</si>
  <si>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</si>
  <si>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</si>
  <si>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</si>
  <si>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шт</t>
  </si>
  <si>
    <t>Количество на 2013 год</t>
  </si>
  <si>
    <t>Цена за единицу с НДС, руб.</t>
  </si>
  <si>
    <t>Сумма с НДС, руб.</t>
  </si>
  <si>
    <t>В том числе НДС 18%:</t>
  </si>
  <si>
    <t>2. Условия поставки: доставка до ОАО «Хиагда» Забайкальский край, г. Чита, п. Рудник Кадала, Дворцовский тракт, 50. Центральная база МТС</t>
  </si>
  <si>
    <t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</si>
  <si>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________________  /Шмаков А.В. /</t>
  </si>
  <si>
    <t>Номер в каталоге Atlas Copco №2906065100</t>
  </si>
  <si>
    <t>Номер в каталоге Atlas Copco №2906076000</t>
  </si>
  <si>
    <t>Номер в каталоге Atlas Copco №1202586902</t>
  </si>
  <si>
    <t>Номер в каталоге Atlas Copco №2901170100</t>
  </si>
  <si>
    <t>Номер в каталоге Atlas Copco №2901194802</t>
  </si>
  <si>
    <t>Номер в каталоге Atlas Copco №2901200407</t>
  </si>
  <si>
    <t>Номер в каталоге Atlas Copco №2901162600</t>
  </si>
  <si>
    <t>Номер в каталоге Atlas Copco №1622316287</t>
  </si>
  <si>
    <t>Номер в каталоге Atlas Copco №1622369480</t>
  </si>
  <si>
    <t>Номер в каталоге Atlas Copco №1624229506</t>
  </si>
  <si>
    <t>Сервисный набор ТО 4000 (GR200) №2906065100 (эквивалент недопустим*)</t>
  </si>
  <si>
    <t>Сервисный набор ТО 8000 (GR200) №2906076000 (эквивалент недопустим*)</t>
  </si>
  <si>
    <t>Термостат (GR200) №1202586902 (эквивалент недопустим*)</t>
  </si>
  <si>
    <t>Масло RXD 20 л №2901170100 (эквивалент недопустим*)</t>
  </si>
  <si>
    <t>Набор фильтров №2901194802 (эквивалент недопустим*)</t>
  </si>
  <si>
    <t>FILTER KIT PD210+ (PD175) №2901200407 (эквивалент недопустим*)</t>
  </si>
  <si>
    <t>Маслосепаратор №2901162600 (эквивалент недопустим*)</t>
  </si>
  <si>
    <t>Клапан №1622316287 (эквивалент недопустим*)</t>
  </si>
  <si>
    <t>Регулирующий клапан №1622369480 (эквивалент недопустим*)</t>
  </si>
  <si>
    <t>Компрессор-охладитель осушения №1624229506 (эквивалент недопустим*)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</si>
</sst>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4" fontId="1" fillId="2" borderId="1" xfId="0" applyNumberFormat="1" applyFont="1" applyFill="1" applyBorder="1" applyAlignment="1">
      <alignment horizontal="center" vertical="center" wrapText="1"/>
    </xf>
    <xf numFmtId="4" fontId="1" fillId="2" borderId="1" xfId="2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2" borderId="5" xfId="2" applyNumberFormat="1" applyFont="1" applyFill="1" applyBorder="1" applyAlignment="1">
      <alignment horizontal="center" vertical="center" wrapText="1"/>
    </xf>
    <xf numFmtId="0" fontId="1" fillId="2" borderId="1" xfId="3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</cellXfs>
  <cellStyles count="4">
    <cellStyle name="Обычный" xfId="0" builtinId="0"/>
    <cellStyle name="Обычный 10" xfId="2"/>
    <cellStyle name="Обычный 2" xfId="1"/>
    <cellStyle name="Обычный 2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3"/>
  <sheetViews>
    <sheetView tabSelected="1" view="pageBreakPreview" topLeftCell="A4" zoomScale="70" zoomScaleNormal="75" zoomScaleSheetLayoutView="70" workbookViewId="0">
      <selection activeCell="D10" sqref="D10:D18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19" s="1" customFormat="1">
      <c r="S1" s="20" t="s">
        <v>19</v>
      </c>
    </row>
    <row r="3" spans="1:19" ht="20.25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19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>
      <c r="A5" s="42" t="s">
        <v>23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</row>
    <row r="6" spans="1:19" ht="19.5" customHeight="1">
      <c r="A6" s="46" t="s">
        <v>1</v>
      </c>
      <c r="B6" s="46" t="s">
        <v>17</v>
      </c>
      <c r="C6" s="46" t="s">
        <v>29</v>
      </c>
      <c r="D6" s="39" t="s">
        <v>15</v>
      </c>
      <c r="E6" s="43" t="s">
        <v>14</v>
      </c>
      <c r="F6" s="44"/>
      <c r="G6" s="44"/>
      <c r="H6" s="44"/>
      <c r="I6" s="44"/>
      <c r="J6" s="44"/>
      <c r="K6" s="44"/>
      <c r="L6" s="44"/>
      <c r="M6" s="44"/>
      <c r="N6" s="44"/>
      <c r="O6" s="44"/>
      <c r="P6" s="45"/>
      <c r="Q6" s="40" t="s">
        <v>33</v>
      </c>
      <c r="R6" s="40" t="s">
        <v>34</v>
      </c>
      <c r="S6" s="40" t="s">
        <v>35</v>
      </c>
    </row>
    <row r="7" spans="1:19" ht="18.75" customHeight="1">
      <c r="A7" s="46"/>
      <c r="B7" s="46"/>
      <c r="C7" s="46"/>
      <c r="D7" s="39"/>
      <c r="E7" s="41" t="s">
        <v>25</v>
      </c>
      <c r="F7" s="41"/>
      <c r="G7" s="41"/>
      <c r="H7" s="41" t="s">
        <v>2</v>
      </c>
      <c r="I7" s="41"/>
      <c r="J7" s="41"/>
      <c r="K7" s="41" t="s">
        <v>3</v>
      </c>
      <c r="L7" s="41"/>
      <c r="M7" s="41"/>
      <c r="N7" s="41" t="s">
        <v>10</v>
      </c>
      <c r="O7" s="41"/>
      <c r="P7" s="41"/>
      <c r="Q7" s="40"/>
      <c r="R7" s="40"/>
      <c r="S7" s="40"/>
    </row>
    <row r="8" spans="1:19" ht="32.25" customHeight="1">
      <c r="A8" s="46"/>
      <c r="B8" s="46"/>
      <c r="C8" s="46"/>
      <c r="D8" s="39"/>
      <c r="E8" s="23" t="s">
        <v>26</v>
      </c>
      <c r="F8" s="23" t="s">
        <v>28</v>
      </c>
      <c r="G8" s="23" t="s">
        <v>27</v>
      </c>
      <c r="H8" s="11" t="s">
        <v>4</v>
      </c>
      <c r="I8" s="11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11" t="s">
        <v>11</v>
      </c>
      <c r="O8" s="11" t="s">
        <v>12</v>
      </c>
      <c r="P8" s="11" t="s">
        <v>13</v>
      </c>
      <c r="Q8" s="40"/>
      <c r="R8" s="40"/>
      <c r="S8" s="40"/>
    </row>
    <row r="9" spans="1:19" ht="32.25" customHeight="1">
      <c r="A9" s="27">
        <v>1</v>
      </c>
      <c r="B9" s="28" t="s">
        <v>50</v>
      </c>
      <c r="C9" s="33" t="s">
        <v>40</v>
      </c>
      <c r="D9" s="29" t="s">
        <v>32</v>
      </c>
      <c r="E9" s="25"/>
      <c r="F9" s="25"/>
      <c r="G9" s="25"/>
      <c r="H9" s="25"/>
      <c r="I9" s="25"/>
      <c r="J9" s="25"/>
      <c r="K9" s="25"/>
      <c r="L9" s="32">
        <v>2</v>
      </c>
      <c r="M9" s="25"/>
      <c r="N9" s="25"/>
      <c r="O9" s="25"/>
      <c r="P9" s="31"/>
      <c r="Q9" s="32">
        <f>SUM(L9:P9)</f>
        <v>2</v>
      </c>
      <c r="R9" s="30">
        <v>36345.43</v>
      </c>
      <c r="S9" s="26">
        <f>Q9*R9</f>
        <v>72690.86</v>
      </c>
    </row>
    <row r="10" spans="1:19" ht="32.25" customHeight="1">
      <c r="A10" s="27">
        <v>2</v>
      </c>
      <c r="B10" s="28" t="s">
        <v>51</v>
      </c>
      <c r="C10" s="33" t="s">
        <v>41</v>
      </c>
      <c r="D10" s="29" t="s">
        <v>32</v>
      </c>
      <c r="E10" s="25"/>
      <c r="F10" s="25"/>
      <c r="G10" s="25"/>
      <c r="H10" s="25"/>
      <c r="I10" s="25"/>
      <c r="J10" s="25"/>
      <c r="K10" s="25"/>
      <c r="L10" s="32">
        <v>2</v>
      </c>
      <c r="M10" s="25"/>
      <c r="N10" s="25"/>
      <c r="O10" s="25"/>
      <c r="P10" s="25"/>
      <c r="Q10" s="32">
        <f t="shared" ref="Q10:Q18" si="0">SUM(L10:P10)</f>
        <v>2</v>
      </c>
      <c r="R10" s="30">
        <v>165359.54999999999</v>
      </c>
      <c r="S10" s="36">
        <f t="shared" ref="S10:S18" si="1">Q10*R10</f>
        <v>330719.09999999998</v>
      </c>
    </row>
    <row r="11" spans="1:19" ht="32.25" customHeight="1">
      <c r="A11" s="37">
        <v>3</v>
      </c>
      <c r="B11" s="28" t="s">
        <v>52</v>
      </c>
      <c r="C11" s="33" t="s">
        <v>42</v>
      </c>
      <c r="D11" s="29" t="s">
        <v>32</v>
      </c>
      <c r="E11" s="35"/>
      <c r="F11" s="35"/>
      <c r="G11" s="35"/>
      <c r="H11" s="35"/>
      <c r="I11" s="35"/>
      <c r="J11" s="35"/>
      <c r="K11" s="35"/>
      <c r="L11" s="32">
        <v>2</v>
      </c>
      <c r="M11" s="35"/>
      <c r="N11" s="35"/>
      <c r="O11" s="35"/>
      <c r="P11" s="35"/>
      <c r="Q11" s="32">
        <f t="shared" si="0"/>
        <v>2</v>
      </c>
      <c r="R11" s="30">
        <v>9162.19</v>
      </c>
      <c r="S11" s="36">
        <f t="shared" si="1"/>
        <v>18324.38</v>
      </c>
    </row>
    <row r="12" spans="1:19" ht="32.25" customHeight="1">
      <c r="A12" s="37">
        <v>4</v>
      </c>
      <c r="B12" s="28" t="s">
        <v>53</v>
      </c>
      <c r="C12" s="33" t="s">
        <v>43</v>
      </c>
      <c r="D12" s="29" t="s">
        <v>32</v>
      </c>
      <c r="E12" s="35"/>
      <c r="F12" s="35"/>
      <c r="G12" s="35"/>
      <c r="H12" s="35"/>
      <c r="I12" s="35"/>
      <c r="J12" s="35"/>
      <c r="K12" s="35"/>
      <c r="L12" s="32">
        <v>10</v>
      </c>
      <c r="M12" s="35"/>
      <c r="N12" s="35"/>
      <c r="O12" s="35"/>
      <c r="P12" s="35"/>
      <c r="Q12" s="32">
        <f t="shared" si="0"/>
        <v>10</v>
      </c>
      <c r="R12" s="30">
        <v>27939.35</v>
      </c>
      <c r="S12" s="36">
        <f t="shared" si="1"/>
        <v>279393.5</v>
      </c>
    </row>
    <row r="13" spans="1:19" ht="32.25" customHeight="1">
      <c r="A13" s="37">
        <v>5</v>
      </c>
      <c r="B13" s="28" t="s">
        <v>54</v>
      </c>
      <c r="C13" s="33" t="s">
        <v>44</v>
      </c>
      <c r="D13" s="29" t="s">
        <v>32</v>
      </c>
      <c r="E13" s="35"/>
      <c r="F13" s="35"/>
      <c r="G13" s="35"/>
      <c r="H13" s="35"/>
      <c r="I13" s="35"/>
      <c r="J13" s="35"/>
      <c r="K13" s="35"/>
      <c r="L13" s="32">
        <v>4</v>
      </c>
      <c r="M13" s="35"/>
      <c r="N13" s="35"/>
      <c r="O13" s="35"/>
      <c r="P13" s="35"/>
      <c r="Q13" s="32">
        <f t="shared" si="0"/>
        <v>4</v>
      </c>
      <c r="R13" s="30">
        <v>11976.4</v>
      </c>
      <c r="S13" s="36">
        <f t="shared" si="1"/>
        <v>47905.599999999999</v>
      </c>
    </row>
    <row r="14" spans="1:19" ht="32.25" customHeight="1">
      <c r="A14" s="37">
        <v>6</v>
      </c>
      <c r="B14" s="28" t="s">
        <v>55</v>
      </c>
      <c r="C14" s="33" t="s">
        <v>45</v>
      </c>
      <c r="D14" s="29" t="s">
        <v>32</v>
      </c>
      <c r="E14" s="35"/>
      <c r="F14" s="35"/>
      <c r="G14" s="35"/>
      <c r="H14" s="35"/>
      <c r="I14" s="35"/>
      <c r="J14" s="35"/>
      <c r="K14" s="35"/>
      <c r="L14" s="32">
        <v>4</v>
      </c>
      <c r="M14" s="35"/>
      <c r="N14" s="35"/>
      <c r="O14" s="35"/>
      <c r="P14" s="35"/>
      <c r="Q14" s="32">
        <f t="shared" si="0"/>
        <v>4</v>
      </c>
      <c r="R14" s="30">
        <v>20856.759999999998</v>
      </c>
      <c r="S14" s="36">
        <f t="shared" si="1"/>
        <v>83427.039999999994</v>
      </c>
    </row>
    <row r="15" spans="1:19" ht="37.5" customHeight="1">
      <c r="A15" s="37">
        <v>7</v>
      </c>
      <c r="B15" s="28" t="s">
        <v>56</v>
      </c>
      <c r="C15" s="28" t="s">
        <v>46</v>
      </c>
      <c r="D15" s="29" t="s">
        <v>32</v>
      </c>
      <c r="E15" s="25"/>
      <c r="F15" s="25"/>
      <c r="G15" s="25"/>
      <c r="H15" s="25"/>
      <c r="I15" s="25"/>
      <c r="J15" s="25"/>
      <c r="K15" s="25"/>
      <c r="L15" s="32">
        <v>1</v>
      </c>
      <c r="M15" s="25"/>
      <c r="N15" s="25"/>
      <c r="O15" s="25"/>
      <c r="P15" s="25"/>
      <c r="Q15" s="32">
        <f t="shared" si="0"/>
        <v>1</v>
      </c>
      <c r="R15" s="30">
        <v>22628.67</v>
      </c>
      <c r="S15" s="36">
        <f t="shared" si="1"/>
        <v>22628.67</v>
      </c>
    </row>
    <row r="16" spans="1:19" ht="34.5" customHeight="1">
      <c r="A16" s="37">
        <v>8</v>
      </c>
      <c r="B16" s="28" t="s">
        <v>57</v>
      </c>
      <c r="C16" s="33" t="s">
        <v>47</v>
      </c>
      <c r="D16" s="29" t="s">
        <v>32</v>
      </c>
      <c r="E16" s="25"/>
      <c r="F16" s="25"/>
      <c r="G16" s="25"/>
      <c r="H16" s="25"/>
      <c r="I16" s="25"/>
      <c r="J16" s="25"/>
      <c r="K16" s="25"/>
      <c r="L16" s="32">
        <v>1</v>
      </c>
      <c r="M16" s="25"/>
      <c r="N16" s="25"/>
      <c r="O16" s="25"/>
      <c r="P16" s="25"/>
      <c r="Q16" s="32">
        <f t="shared" si="0"/>
        <v>1</v>
      </c>
      <c r="R16" s="30">
        <v>72640.52</v>
      </c>
      <c r="S16" s="36">
        <f t="shared" si="1"/>
        <v>72640.52</v>
      </c>
    </row>
    <row r="17" spans="1:23" ht="32.25" customHeight="1">
      <c r="A17" s="37">
        <v>9</v>
      </c>
      <c r="B17" s="28" t="s">
        <v>58</v>
      </c>
      <c r="C17" s="33" t="s">
        <v>48</v>
      </c>
      <c r="D17" s="29" t="s">
        <v>32</v>
      </c>
      <c r="E17" s="23"/>
      <c r="F17" s="23"/>
      <c r="G17" s="23"/>
      <c r="H17" s="23"/>
      <c r="I17" s="23"/>
      <c r="J17" s="23"/>
      <c r="K17" s="23"/>
      <c r="L17" s="32">
        <v>2</v>
      </c>
      <c r="M17" s="23"/>
      <c r="N17" s="23"/>
      <c r="O17" s="24"/>
      <c r="P17" s="23"/>
      <c r="Q17" s="32">
        <f t="shared" si="0"/>
        <v>2</v>
      </c>
      <c r="R17" s="30">
        <v>5130.71</v>
      </c>
      <c r="S17" s="36">
        <f t="shared" si="1"/>
        <v>10261.42</v>
      </c>
    </row>
    <row r="18" spans="1:23" ht="40.5" customHeight="1">
      <c r="A18" s="37">
        <v>10</v>
      </c>
      <c r="B18" s="28" t="s">
        <v>59</v>
      </c>
      <c r="C18" s="28" t="s">
        <v>49</v>
      </c>
      <c r="D18" s="29" t="s">
        <v>32</v>
      </c>
      <c r="E18" s="23"/>
      <c r="F18" s="23"/>
      <c r="G18" s="23"/>
      <c r="H18" s="23"/>
      <c r="I18" s="23"/>
      <c r="J18" s="23"/>
      <c r="K18" s="23"/>
      <c r="L18" s="32">
        <v>1</v>
      </c>
      <c r="M18" s="23"/>
      <c r="N18" s="23"/>
      <c r="O18" s="24"/>
      <c r="P18" s="23"/>
      <c r="Q18" s="32">
        <f t="shared" si="0"/>
        <v>1</v>
      </c>
      <c r="R18" s="30">
        <v>54420.68</v>
      </c>
      <c r="S18" s="36">
        <f t="shared" si="1"/>
        <v>54420.68</v>
      </c>
    </row>
    <row r="19" spans="1:23">
      <c r="A19" s="51" t="s">
        <v>0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19">
        <f>SUM(S9:S18)</f>
        <v>992411.77000000014</v>
      </c>
      <c r="T19" s="7" t="e">
        <f>SUM(#REF!)</f>
        <v>#REF!</v>
      </c>
      <c r="U19" s="7" t="e">
        <f>T19-S19</f>
        <v>#REF!</v>
      </c>
      <c r="W19" s="7" t="e">
        <f>SUM(#REF!)</f>
        <v>#REF!</v>
      </c>
    </row>
    <row r="20" spans="1:23">
      <c r="A20" s="52" t="s">
        <v>36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12">
        <f>(S19*18)/118</f>
        <v>151384.84627118646</v>
      </c>
    </row>
    <row r="21" spans="1:23">
      <c r="A21" s="47" t="s">
        <v>24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23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</row>
    <row r="23" spans="1:23" ht="41.25" customHeight="1">
      <c r="A23" s="53" t="s">
        <v>38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</row>
    <row r="24" spans="1:23" ht="24" customHeight="1">
      <c r="A24" s="48" t="s">
        <v>37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</row>
    <row r="25" spans="1:23">
      <c r="A25" s="50" t="s">
        <v>22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</row>
    <row r="26" spans="1:23">
      <c r="A26" s="49" t="s">
        <v>30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</row>
    <row r="27" spans="1:23">
      <c r="A27" s="1"/>
      <c r="B27" s="3"/>
      <c r="C27" s="1"/>
      <c r="D27" s="6"/>
      <c r="F27" s="10"/>
      <c r="G27" s="1"/>
      <c r="I27" s="10"/>
      <c r="J27" s="1"/>
      <c r="L27" s="10"/>
      <c r="M27" s="1"/>
    </row>
    <row r="28" spans="1:23">
      <c r="A28" s="1"/>
      <c r="B28" s="13" t="s">
        <v>20</v>
      </c>
      <c r="C28" s="4"/>
      <c r="D28" s="1"/>
      <c r="F28" s="8"/>
      <c r="G28" s="4"/>
      <c r="I28" s="8"/>
      <c r="J28" s="4"/>
      <c r="L28" s="14" t="s">
        <v>21</v>
      </c>
      <c r="M28" s="4"/>
    </row>
    <row r="29" spans="1:23">
      <c r="A29" s="1"/>
      <c r="B29" s="4"/>
      <c r="C29" s="4"/>
      <c r="D29" s="9"/>
      <c r="F29" s="4"/>
      <c r="G29" s="4"/>
      <c r="I29" s="4"/>
      <c r="J29" s="4"/>
      <c r="L29" s="4"/>
      <c r="M29" s="4"/>
    </row>
    <row r="30" spans="1:23">
      <c r="B30" s="4"/>
      <c r="C30" s="4"/>
      <c r="D30" s="1"/>
      <c r="F30" s="4"/>
      <c r="G30" s="4"/>
      <c r="I30" s="4"/>
      <c r="J30" s="4"/>
      <c r="L30" s="4" t="s">
        <v>18</v>
      </c>
      <c r="M30" s="4"/>
    </row>
    <row r="31" spans="1:23" ht="54.75" customHeight="1">
      <c r="B31" s="4"/>
      <c r="C31" s="4"/>
      <c r="D31" s="4"/>
      <c r="F31" s="4"/>
      <c r="G31" s="4"/>
      <c r="I31" s="4"/>
      <c r="J31" s="4"/>
      <c r="L31" s="4"/>
      <c r="M31" s="4"/>
    </row>
    <row r="32" spans="1:23">
      <c r="B32" s="4" t="s">
        <v>31</v>
      </c>
      <c r="C32" s="4"/>
      <c r="D32" s="1"/>
      <c r="F32" s="5"/>
      <c r="G32" s="4"/>
      <c r="I32" s="5"/>
      <c r="J32" s="4"/>
      <c r="L32" s="5" t="s">
        <v>39</v>
      </c>
      <c r="M32" s="4"/>
    </row>
    <row r="33" spans="2:17">
      <c r="B33" s="15"/>
      <c r="C33" s="16"/>
      <c r="D33" s="17"/>
      <c r="E33"/>
      <c r="F33" s="18"/>
      <c r="G33" s="16"/>
      <c r="H33"/>
      <c r="I33" s="18"/>
      <c r="J33" s="16"/>
      <c r="K33"/>
      <c r="L33" s="18"/>
      <c r="M33" s="16"/>
      <c r="N33"/>
      <c r="O33"/>
      <c r="P33"/>
      <c r="Q33"/>
    </row>
  </sheetData>
  <mergeCells count="21">
    <mergeCell ref="A21:S21"/>
    <mergeCell ref="A24:S24"/>
    <mergeCell ref="A26:S26"/>
    <mergeCell ref="A25:S25"/>
    <mergeCell ref="A19:R19"/>
    <mergeCell ref="A20:R20"/>
    <mergeCell ref="A23:S23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2013-05-31T01:33:07Z</dcterms:modified>
</cp:coreProperties>
</file>