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Спецификация!$A$9:$N$31</definedName>
    <definedName name="_xlnm.Print_Area" localSheetId="0">Спецификация!$A$1:$H$44</definedName>
    <definedName name="таблица">[1]Лист1!$A$5:$Q$359</definedName>
  </definedNames>
  <calcPr calcId="144525" iterate="1"/>
</workbook>
</file>

<file path=xl/calcChain.xml><?xml version="1.0" encoding="utf-8"?>
<calcChain xmlns="http://schemas.openxmlformats.org/spreadsheetml/2006/main">
  <c r="H11" i="2" l="1"/>
  <c r="H12" i="2"/>
  <c r="H13" i="2"/>
  <c r="H14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10" i="2"/>
  <c r="H30" i="2" s="1"/>
  <c r="F30" i="2"/>
</calcChain>
</file>

<file path=xl/sharedStrings.xml><?xml version="1.0" encoding="utf-8"?>
<sst xmlns="http://schemas.openxmlformats.org/spreadsheetml/2006/main" count="91" uniqueCount="72">
  <si>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</si>
  <si>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</si>
  <si>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</si>
  <si>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</si>
  <si>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</si>
  <si>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</si>
  <si>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</si>
  <si>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</si>
  <si>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</si>
  <si>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</si>
  <si>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Спецификация №1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</si>
  <si>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</si>
  <si>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</si>
  <si>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</si>
  <si>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Условия оплаты:</t>
  </si>
  <si>
    <t xml:space="preserve">Срок, условия и место поставки:
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</si>
  <si>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</si>
  <si>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Итого:</t>
  </si>
  <si>
    <t>______________ Риос Э.Д.Р.</t>
  </si>
  <si>
    <t xml:space="preserve">Комплект документов, предоставляемый Поставщиком при поставке Товара:
</t>
  </si>
  <si>
    <t>Предприятие изготовитель / страна производства</t>
  </si>
  <si>
    <t>Функциональные (потребительские свойства), качественные характеристики Товара</t>
  </si>
  <si>
    <t>к Договору  № ___ от ______________2012г</t>
  </si>
  <si>
    <t>«__»_______2012г.</t>
  </si>
  <si>
    <t>к Договору №____ от "_____"_____2012г.</t>
  </si>
  <si>
    <t>Стоимость Товара с учетом: всех налогов, сборов, пошлин и других обязательных платежей, транспортные и экспедиторские расходы, расходы на проведение лабораторной экспертизы, гарантию, страхование,  маркировку, доставку и разгрузку, а также другие затраты, связанные с выполнением настоящего Договора. 
Цена Договора  остается фиксированной в течение всего срока действия Договора.</t>
  </si>
  <si>
    <t>Товарные накладные, счет, счет фактура, сертификат соответствия, паспорт качества, техническая документация, инструкцию по эксплуатации на русском языке, гарантийный талон и другие документы, предоставляемые вместе с Товаром, передаются Покупателю  путем оформления акта приема-передачи указанных документов. 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в сканированном виде по адресу электронной почты: omts@rbm-armz.ru или по факсу: 8 (495) 981-02-21 доб. 130 с пометкой для Отдела контроля МТС по Договору № _____ от _____20__г.</t>
  </si>
  <si>
    <r>
      <t xml:space="preserve">Наименование Товара 
</t>
    </r>
    <r>
      <rPr>
        <i/>
        <sz val="12"/>
        <color theme="1"/>
        <rFont val="Times New Roman"/>
        <family val="1"/>
        <charset val="204"/>
      </rPr>
      <t>(марка, модель, товарный знак)</t>
    </r>
  </si>
  <si>
    <t>ОСП Буровой  участок Хиагда</t>
  </si>
  <si>
    <t>Ремень вентилятора II- 16x11x1650</t>
  </si>
  <si>
    <t>Ремень генератора II-12,5х9x1090</t>
  </si>
  <si>
    <t>Ремень клиновой 1250-10х11</t>
  </si>
  <si>
    <t>Ремень14х10х937</t>
  </si>
  <si>
    <t>ОСП Краснокаменское</t>
  </si>
  <si>
    <t>Кольцо 100-110-58-2-2</t>
  </si>
  <si>
    <t xml:space="preserve">Рукав напорный Ду-50  </t>
  </si>
  <si>
    <t xml:space="preserve">Рукав напорный Ду-38  </t>
  </si>
  <si>
    <t xml:space="preserve">Рукав напорный Ду-25  </t>
  </si>
  <si>
    <t>Рукав напорный Ду-18  20 атм, вода</t>
  </si>
  <si>
    <t>Редуктор, подающий патрон станка</t>
  </si>
  <si>
    <t>Гост 6286-73
УРБ-2а2. гидросистема с оплетками из латунированной проволоки внутренним диаметром 12 мм, на рабочее давление 16 Мпа</t>
  </si>
  <si>
    <t>Гост 6286-73
УРБ-2а2. гидросистема, с оплетками из латунированной проволоки внутренним диаметром 32 мм, на рабочее давление 13 Мпа, длина 4 м с гайкой внутреннем диаметром 48 х 1,5 мм (штуцер сфера)</t>
  </si>
  <si>
    <t>ГОСТ 18698-79
оборудование пневмо, гидро-коммуникаций 20атм,</t>
  </si>
  <si>
    <t>ГОСТ 18698-79
подача воды бурение из ПГВ,  20атм, вода</t>
  </si>
  <si>
    <t>ГОСТ 18698-79
подача воды бурение из ПГВ</t>
  </si>
  <si>
    <t>Итого количество</t>
  </si>
  <si>
    <t>шт.</t>
  </si>
  <si>
    <t>п.м.</t>
  </si>
  <si>
    <t>м.</t>
  </si>
  <si>
    <t>м</t>
  </si>
  <si>
    <t>ГОСТ 1284-1.2-89  
для бульдозера Б-10БМ</t>
  </si>
  <si>
    <t>ГОСТ 1284-1.2-89
  для автомобиля ГАЗ</t>
  </si>
  <si>
    <t>ГОСТ 1284-1.2-89 
 для автомобиля Урал</t>
  </si>
  <si>
    <t>ГОСТ 9356-75 
 наруж Ø 18мм,  внутрен. Ø 9мм</t>
  </si>
  <si>
    <r>
      <t xml:space="preserve">Поставщик осуществляет поставку Товара в соответствии с требованьями Технического задания (приложение № 1 к настоящей Спецификации) в течение </t>
    </r>
    <r>
      <rPr>
        <b/>
        <sz val="12"/>
        <color theme="1"/>
        <rFont val="Times New Roman"/>
        <family val="1"/>
        <charset val="204"/>
      </rPr>
      <t xml:space="preserve">25 (двадцати пяти) </t>
    </r>
    <r>
      <rPr>
        <sz val="12"/>
        <color theme="1"/>
        <rFont val="Times New Roman"/>
        <family val="1"/>
        <charset val="204"/>
      </rPr>
      <t>календарных дней с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 xml:space="preserve">даты подписания настоящего Договора, по адресу: 
</t>
    </r>
    <r>
      <rPr>
        <b/>
        <sz val="12"/>
        <color theme="1"/>
        <rFont val="Times New Roman"/>
        <family val="1"/>
        <charset val="204"/>
      </rPr>
      <t>для ОСП «Буровой участок Хиагда»: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672003 г. Чита, ул. Трактовая, вл. 3, стр 29, Грузополучатель: ОМС №3- филиал ОАО «1470 УМТО» (для ЗАО «РУСБУРМАШ»)
</t>
    </r>
    <r>
      <rPr>
        <u/>
        <sz val="12"/>
        <color theme="1"/>
        <rFont val="Times New Roman"/>
        <family val="1"/>
        <charset val="204"/>
      </rPr>
      <t>- в случае поставки железнодорожным транспортом включая контейнера:</t>
    </r>
    <r>
      <rPr>
        <sz val="12"/>
        <color theme="1"/>
        <rFont val="Times New Roman"/>
        <family val="1"/>
        <charset val="204"/>
      </rPr>
      <t xml:space="preserve">
Станция назначения - Чита-1, Забайкальской ж/д, Код станции: 940006 , Код получателя: 6186, ИНН: 7729634801,  КПП: 753643001, ОКПО: 08382875,
Грузополучатель: ОМС №3- филиал ОАО «1470 УМТО», (для ЗАО «РУСБУРМАШ»)
</t>
    </r>
    <r>
      <rPr>
        <b/>
        <sz val="12"/>
        <color theme="1"/>
        <rFont val="Times New Roman"/>
        <family val="1"/>
        <charset val="204"/>
      </rPr>
      <t xml:space="preserve">для ОСП «Краснокаменское»: </t>
    </r>
    <r>
      <rPr>
        <u/>
        <sz val="12"/>
        <color theme="1"/>
        <rFont val="Times New Roman"/>
        <family val="1"/>
        <charset val="204"/>
      </rPr>
      <t xml:space="preserve">
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«РУСБУРМАШ»).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
</t>
    </r>
  </si>
  <si>
    <t>ГОСТ 9356-75
ремонт газо- резательная аппаратура,  (ацетилен/пропан) d=9 мм</t>
  </si>
  <si>
    <t>100% оплата по Договору осуществляется Покупателем по факту поставки Товара на основании счета Поставщика в течение 30 (тридцати) рабочих дней с момента  подписания Сторонами товарной накладной по форме ТОРГ-12 и акта приема-передачи документов на Товар, указанного в п.4 настоящей Спецификации.</t>
  </si>
  <si>
    <t>РВД IЛ -12-16,0-ХЛ рукав типа I</t>
  </si>
  <si>
    <t>РВД IЛ -32-13,0-ХЛ рукав типа I</t>
  </si>
  <si>
    <t>ГОСТ 18698-79
Подача технической воды при бурении закл скважин, до 80 атм, капроновая обмотка, воздух</t>
  </si>
  <si>
    <t xml:space="preserve">Рукав для газовой сварки 1-9-0,63 </t>
  </si>
  <si>
    <t xml:space="preserve">Рукав для газовой сварки 3-9-2,0 </t>
  </si>
  <si>
    <t>ГОСТ 6969-54</t>
  </si>
  <si>
    <t xml:space="preserve">Гидравлическая манжета  неармированная  90х120х15 </t>
  </si>
  <si>
    <t>ГОСТ 6969-55</t>
  </si>
  <si>
    <t>ГОСТ 6969-56</t>
  </si>
  <si>
    <t>ГОСТ 6969-57</t>
  </si>
  <si>
    <t>ГОСТ 6969-58</t>
  </si>
  <si>
    <t>Гидравлическая манжета  неармированная  130х160х15</t>
  </si>
  <si>
    <t>Гидравлическая манжета  неармированная  24х45х10</t>
  </si>
  <si>
    <t>Гидравлическая манжета  неармированная  75х95х10</t>
  </si>
  <si>
    <t>Гидравлическая манжета  неармированная  50х70х10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</si>
</sst>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_-* #,##0_р_._-;\-* #,##0_р_._-;_-* &quot;-&quot;??_р_._-;_-@_-"/>
  </numFmts>
  <fonts count="10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49">
    <xf numFmtId="0" fontId="0" fillId="0" borderId="0" xfId="0"/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" fontId="7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2" borderId="0" xfId="0" applyFont="1" applyFill="1" applyBorder="1" applyAlignment="1">
      <alignment horizontal="left" vertical="top" wrapText="1"/>
    </xf>
    <xf numFmtId="4" fontId="3" fillId="0" borderId="1" xfId="11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" fontId="3" fillId="0" borderId="1" xfId="11" applyNumberFormat="1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top" wrapText="1"/>
    </xf>
    <xf numFmtId="43" fontId="3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43" fontId="3" fillId="4" borderId="1" xfId="0" applyNumberFormat="1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4" borderId="0" xfId="0" applyFill="1"/>
    <xf numFmtId="43" fontId="3" fillId="5" borderId="1" xfId="0" applyNumberFormat="1" applyFont="1" applyFill="1" applyBorder="1" applyAlignment="1">
      <alignment horizontal="center" vertical="center" wrapText="1"/>
    </xf>
    <xf numFmtId="4" fontId="3" fillId="5" borderId="1" xfId="0" applyNumberFormat="1" applyFont="1" applyFill="1" applyBorder="1" applyAlignment="1">
      <alignment horizontal="center" vertical="center" wrapText="1"/>
    </xf>
    <xf numFmtId="0" fontId="0" fillId="5" borderId="0" xfId="0" applyFill="1"/>
    <xf numFmtId="164" fontId="3" fillId="2" borderId="0" xfId="0" applyNumberFormat="1" applyFont="1" applyFill="1" applyAlignment="1">
      <alignment horizontal="left" vertical="center"/>
    </xf>
    <xf numFmtId="164" fontId="3" fillId="4" borderId="1" xfId="0" applyNumberFormat="1" applyFont="1" applyFill="1" applyBorder="1" applyAlignment="1">
      <alignment horizontal="left" vertical="center" wrapText="1"/>
    </xf>
    <xf numFmtId="164" fontId="3" fillId="2" borderId="1" xfId="0" applyNumberFormat="1" applyFont="1" applyFill="1" applyBorder="1" applyAlignment="1">
      <alignment horizontal="left" vertical="center" wrapText="1"/>
    </xf>
    <xf numFmtId="164" fontId="3" fillId="5" borderId="1" xfId="0" applyNumberFormat="1" applyFont="1" applyFill="1" applyBorder="1" applyAlignment="1">
      <alignment horizontal="left" vertical="center" wrapText="1"/>
    </xf>
    <xf numFmtId="164" fontId="2" fillId="2" borderId="1" xfId="0" applyNumberFormat="1" applyFont="1" applyFill="1" applyBorder="1" applyAlignment="1">
      <alignment horizontal="left" vertical="center" wrapText="1"/>
    </xf>
    <xf numFmtId="164" fontId="3" fillId="2" borderId="0" xfId="0" applyNumberFormat="1" applyFont="1" applyFill="1" applyBorder="1" applyAlignment="1">
      <alignment horizontal="left" vertical="top" wrapText="1"/>
    </xf>
    <xf numFmtId="2" fontId="3" fillId="2" borderId="1" xfId="0" applyNumberFormat="1" applyFont="1" applyFill="1" applyBorder="1" applyAlignment="1">
      <alignment horizontal="center" vertical="center" wrapText="1"/>
    </xf>
    <xf numFmtId="2" fontId="3" fillId="5" borderId="1" xfId="0" applyNumberFormat="1" applyFont="1" applyFill="1" applyBorder="1" applyAlignment="1">
      <alignment horizontal="center" vertical="center" wrapText="1"/>
    </xf>
    <xf numFmtId="3" fontId="7" fillId="2" borderId="1" xfId="0" applyNumberFormat="1" applyFont="1" applyFill="1" applyBorder="1" applyAlignment="1">
      <alignment horizontal="center" vertical="center" wrapText="1"/>
    </xf>
    <xf numFmtId="4" fontId="2" fillId="0" borderId="1" xfId="15" applyNumberFormat="1" applyFont="1" applyFill="1" applyBorder="1" applyAlignment="1">
      <alignment horizontal="left" vertical="center" wrapText="1"/>
    </xf>
    <xf numFmtId="4" fontId="2" fillId="0" borderId="1" xfId="15" applyNumberFormat="1" applyFont="1" applyFill="1" applyBorder="1" applyAlignment="1">
      <alignment horizontal="center" vertical="center" wrapText="1"/>
    </xf>
    <xf numFmtId="4" fontId="2" fillId="4" borderId="1" xfId="15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left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4" fontId="2" fillId="2" borderId="1" xfId="15" applyNumberFormat="1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46" name="TextBox 845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47" name="TextBox 846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48" name="TextBox 847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49" name="TextBox 848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50" name="TextBox 849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51" name="TextBox 850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52" name="TextBox 851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53" name="TextBox 852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54" name="TextBox 853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55" name="TextBox 854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56" name="TextBox 855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57" name="TextBox 856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58" name="TextBox 857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59" name="TextBox 858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60" name="TextBox 859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61" name="TextBox 860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62" name="TextBox 861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63" name="TextBox 862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64" name="TextBox 863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65" name="TextBox 864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66" name="TextBox 865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67" name="TextBox 866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68" name="TextBox 867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69" name="TextBox 868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70" name="TextBox 869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71" name="TextBox 870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72" name="TextBox 871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73" name="TextBox 872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74" name="TextBox 873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75" name="TextBox 874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76" name="TextBox 875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77" name="TextBox 876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78" name="TextBox 877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79" name="TextBox 878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80" name="TextBox 879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81" name="TextBox 880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82" name="TextBox 881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83" name="TextBox 882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84" name="TextBox 883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85" name="TextBox 884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86" name="TextBox 885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87" name="TextBox 886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88" name="TextBox 887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89" name="TextBox 888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90" name="TextBox 889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91" name="TextBox 890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92" name="TextBox 891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93" name="TextBox 892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94" name="TextBox 893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95" name="TextBox 894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96" name="TextBox 895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97" name="TextBox 896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98" name="TextBox 897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99" name="TextBox 898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900" name="TextBox 899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901" name="TextBox 900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902" name="TextBox 901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903" name="TextBox 902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904" name="TextBox 903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905" name="TextBox 904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906" name="TextBox 905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907" name="TextBox 906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908" name="TextBox 907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909" name="TextBox 908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usyginaon\AppData\Local\Microsoft\Windows\Temporary%20Internet%20Files\Content.Outlook\8QFQEXLD\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4"/>
  <sheetViews>
    <sheetView tabSelected="1" view="pageBreakPreview" topLeftCell="A7" zoomScale="85" zoomScaleNormal="75" zoomScaleSheetLayoutView="85" workbookViewId="0">
      <selection activeCell="B17" sqref="B17"/>
    </sheetView>
  </sheetViews>
  <sheetFormatPr defaultRowHeight="15.75" x14ac:dyDescent="0.25"/>
  <cols>
    <col min="1" max="1" width="7.140625" style="25" customWidth="1"/>
    <col min="2" max="2" width="39.5703125" style="5" customWidth="1"/>
    <col min="3" max="3" width="54.7109375" style="37" customWidth="1"/>
    <col min="4" max="4" width="20.28515625" style="5" customWidth="1"/>
    <col min="5" max="5" width="11.85546875" style="2" customWidth="1"/>
    <col min="6" max="6" width="13.42578125" style="2" customWidth="1"/>
    <col min="7" max="7" width="17.42578125" style="2" customWidth="1"/>
    <col min="8" max="8" width="21" style="2" customWidth="1"/>
    <col min="9" max="12" width="15.5703125" customWidth="1"/>
  </cols>
  <sheetData>
    <row r="1" spans="1:8" x14ac:dyDescent="0.25">
      <c r="H1" s="3" t="s">
        <v>0</v>
      </c>
    </row>
    <row r="2" spans="1:8" ht="27.75" customHeight="1" x14ac:dyDescent="0.25">
      <c r="F2" s="44" t="s">
        <v>24</v>
      </c>
      <c r="G2" s="44"/>
      <c r="H2" s="44"/>
    </row>
    <row r="4" spans="1:8" x14ac:dyDescent="0.25">
      <c r="A4" s="44" t="s">
        <v>10</v>
      </c>
      <c r="B4" s="44"/>
      <c r="C4" s="44"/>
      <c r="D4" s="44"/>
      <c r="E4" s="44"/>
      <c r="F4" s="44"/>
      <c r="G4" s="44"/>
      <c r="H4" s="44"/>
    </row>
    <row r="5" spans="1:8" x14ac:dyDescent="0.25">
      <c r="A5" s="45" t="s">
        <v>22</v>
      </c>
      <c r="B5" s="45"/>
      <c r="C5" s="45"/>
      <c r="D5" s="45"/>
      <c r="E5" s="45"/>
      <c r="F5" s="45"/>
      <c r="G5" s="45"/>
      <c r="H5" s="45"/>
    </row>
    <row r="6" spans="1:8" x14ac:dyDescent="0.25">
      <c r="A6" s="25" t="s">
        <v>1</v>
      </c>
      <c r="H6" s="2" t="s">
        <v>23</v>
      </c>
    </row>
    <row r="8" spans="1:8" ht="75" customHeight="1" x14ac:dyDescent="0.25">
      <c r="A8" s="40" t="s">
        <v>7</v>
      </c>
      <c r="B8" s="10" t="s">
        <v>27</v>
      </c>
      <c r="C8" s="10" t="s">
        <v>21</v>
      </c>
      <c r="D8" s="10" t="s">
        <v>20</v>
      </c>
      <c r="E8" s="11" t="s">
        <v>9</v>
      </c>
      <c r="F8" s="12" t="s">
        <v>45</v>
      </c>
      <c r="G8" s="12" t="s">
        <v>11</v>
      </c>
      <c r="H8" s="12" t="s">
        <v>12</v>
      </c>
    </row>
    <row r="9" spans="1:8" s="21" customFormat="1" x14ac:dyDescent="0.25">
      <c r="A9" s="26"/>
      <c r="B9" s="36" t="s">
        <v>28</v>
      </c>
      <c r="C9" s="18"/>
      <c r="D9" s="18"/>
      <c r="E9" s="19"/>
      <c r="F9" s="20"/>
      <c r="G9" s="20"/>
      <c r="H9" s="20"/>
    </row>
    <row r="10" spans="1:8" s="17" customFormat="1" ht="31.5" x14ac:dyDescent="0.25">
      <c r="A10" s="27">
        <v>1</v>
      </c>
      <c r="B10" s="34" t="s">
        <v>29</v>
      </c>
      <c r="C10" s="35" t="s">
        <v>50</v>
      </c>
      <c r="D10" s="16"/>
      <c r="E10" s="13" t="s">
        <v>46</v>
      </c>
      <c r="F10" s="13">
        <v>6</v>
      </c>
      <c r="G10" s="31">
        <v>104.98713333333335</v>
      </c>
      <c r="H10" s="31">
        <f>G10*F10</f>
        <v>629.92280000000005</v>
      </c>
    </row>
    <row r="11" spans="1:8" s="17" customFormat="1" ht="31.5" x14ac:dyDescent="0.25">
      <c r="A11" s="27">
        <v>2</v>
      </c>
      <c r="B11" s="34" t="s">
        <v>30</v>
      </c>
      <c r="C11" s="35" t="s">
        <v>50</v>
      </c>
      <c r="D11" s="16"/>
      <c r="E11" s="13" t="s">
        <v>46</v>
      </c>
      <c r="F11" s="13">
        <v>6</v>
      </c>
      <c r="G11" s="31">
        <v>65.516466666666659</v>
      </c>
      <c r="H11" s="31">
        <f t="shared" ref="H11:H29" si="0">G11*F11</f>
        <v>393.09879999999998</v>
      </c>
    </row>
    <row r="12" spans="1:8" s="17" customFormat="1" ht="31.5" x14ac:dyDescent="0.25">
      <c r="A12" s="27">
        <v>3</v>
      </c>
      <c r="B12" s="34" t="s">
        <v>31</v>
      </c>
      <c r="C12" s="35" t="s">
        <v>51</v>
      </c>
      <c r="D12" s="16"/>
      <c r="E12" s="13" t="s">
        <v>46</v>
      </c>
      <c r="F12" s="13">
        <v>10</v>
      </c>
      <c r="G12" s="31">
        <v>93.538799999999995</v>
      </c>
      <c r="H12" s="31">
        <f t="shared" si="0"/>
        <v>935.38799999999992</v>
      </c>
    </row>
    <row r="13" spans="1:8" s="17" customFormat="1" ht="31.5" x14ac:dyDescent="0.25">
      <c r="A13" s="27">
        <v>4</v>
      </c>
      <c r="B13" s="34" t="s">
        <v>32</v>
      </c>
      <c r="C13" s="35" t="s">
        <v>52</v>
      </c>
      <c r="D13" s="16"/>
      <c r="E13" s="13" t="s">
        <v>46</v>
      </c>
      <c r="F13" s="13">
        <v>20</v>
      </c>
      <c r="G13" s="31">
        <v>73.658000000000001</v>
      </c>
      <c r="H13" s="31">
        <f t="shared" si="0"/>
        <v>1473.16</v>
      </c>
    </row>
    <row r="14" spans="1:8" s="17" customFormat="1" ht="31.5" x14ac:dyDescent="0.25">
      <c r="A14" s="27">
        <v>5</v>
      </c>
      <c r="B14" s="47" t="s">
        <v>60</v>
      </c>
      <c r="C14" s="35" t="s">
        <v>53</v>
      </c>
      <c r="D14" s="16"/>
      <c r="E14" s="13" t="s">
        <v>49</v>
      </c>
      <c r="F14" s="13">
        <v>90</v>
      </c>
      <c r="G14" s="31">
        <v>54.366466666666668</v>
      </c>
      <c r="H14" s="31">
        <f t="shared" si="0"/>
        <v>4892.982</v>
      </c>
    </row>
    <row r="15" spans="1:8" s="24" customFormat="1" x14ac:dyDescent="0.25">
      <c r="A15" s="28"/>
      <c r="B15" s="41" t="s">
        <v>33</v>
      </c>
      <c r="C15" s="22"/>
      <c r="D15" s="22"/>
      <c r="E15" s="23"/>
      <c r="F15" s="23"/>
      <c r="G15" s="32"/>
      <c r="H15" s="32"/>
    </row>
    <row r="16" spans="1:8" s="17" customFormat="1" ht="31.5" customHeight="1" x14ac:dyDescent="0.25">
      <c r="A16" s="27">
        <v>1</v>
      </c>
      <c r="B16" s="48" t="s">
        <v>63</v>
      </c>
      <c r="C16" s="35" t="s">
        <v>62</v>
      </c>
      <c r="D16" s="16"/>
      <c r="E16" s="13" t="s">
        <v>46</v>
      </c>
      <c r="F16" s="13">
        <v>20</v>
      </c>
      <c r="G16" s="31">
        <v>96.756066666666655</v>
      </c>
      <c r="H16" s="31">
        <f t="shared" si="0"/>
        <v>1935.121333333333</v>
      </c>
    </row>
    <row r="17" spans="1:8" s="17" customFormat="1" ht="31.5" customHeight="1" x14ac:dyDescent="0.25">
      <c r="A17" s="27">
        <v>2</v>
      </c>
      <c r="B17" s="48" t="s">
        <v>68</v>
      </c>
      <c r="C17" s="35" t="s">
        <v>64</v>
      </c>
      <c r="D17" s="16"/>
      <c r="E17" s="13" t="s">
        <v>46</v>
      </c>
      <c r="F17" s="13">
        <v>60</v>
      </c>
      <c r="G17" s="31">
        <v>205.62093333333334</v>
      </c>
      <c r="H17" s="31">
        <f t="shared" si="0"/>
        <v>12337.256000000001</v>
      </c>
    </row>
    <row r="18" spans="1:8" s="17" customFormat="1" ht="30" customHeight="1" x14ac:dyDescent="0.25">
      <c r="A18" s="27">
        <v>3</v>
      </c>
      <c r="B18" s="48" t="s">
        <v>69</v>
      </c>
      <c r="C18" s="35" t="s">
        <v>65</v>
      </c>
      <c r="D18" s="16"/>
      <c r="E18" s="13" t="s">
        <v>46</v>
      </c>
      <c r="F18" s="13">
        <v>60</v>
      </c>
      <c r="G18" s="31">
        <v>129.03040000000001</v>
      </c>
      <c r="H18" s="31">
        <f t="shared" si="0"/>
        <v>7741.8240000000005</v>
      </c>
    </row>
    <row r="19" spans="1:8" s="17" customFormat="1" ht="36" customHeight="1" x14ac:dyDescent="0.25">
      <c r="A19" s="27">
        <v>4</v>
      </c>
      <c r="B19" s="48" t="s">
        <v>70</v>
      </c>
      <c r="C19" s="35" t="s">
        <v>66</v>
      </c>
      <c r="D19" s="16"/>
      <c r="E19" s="13" t="s">
        <v>46</v>
      </c>
      <c r="F19" s="13">
        <v>60</v>
      </c>
      <c r="G19" s="31">
        <v>143.78399999999999</v>
      </c>
      <c r="H19" s="31">
        <f t="shared" si="0"/>
        <v>8627.0399999999991</v>
      </c>
    </row>
    <row r="20" spans="1:8" s="17" customFormat="1" ht="36" customHeight="1" x14ac:dyDescent="0.25">
      <c r="A20" s="27">
        <v>5</v>
      </c>
      <c r="B20" s="48" t="s">
        <v>71</v>
      </c>
      <c r="C20" s="35" t="s">
        <v>67</v>
      </c>
      <c r="D20" s="16"/>
      <c r="E20" s="13" t="s">
        <v>46</v>
      </c>
      <c r="F20" s="13">
        <v>60</v>
      </c>
      <c r="G20" s="31">
        <v>96.271799999999999</v>
      </c>
      <c r="H20" s="31">
        <f t="shared" si="0"/>
        <v>5776.308</v>
      </c>
    </row>
    <row r="21" spans="1:8" s="17" customFormat="1" ht="32.25" customHeight="1" x14ac:dyDescent="0.25">
      <c r="A21" s="27">
        <v>6</v>
      </c>
      <c r="B21" s="47" t="s">
        <v>34</v>
      </c>
      <c r="C21" s="35" t="s">
        <v>39</v>
      </c>
      <c r="D21" s="16"/>
      <c r="E21" s="13" t="s">
        <v>46</v>
      </c>
      <c r="F21" s="13">
        <v>10</v>
      </c>
      <c r="G21" s="31">
        <v>49.013733333333334</v>
      </c>
      <c r="H21" s="31">
        <f t="shared" si="0"/>
        <v>490.13733333333334</v>
      </c>
    </row>
    <row r="22" spans="1:8" s="17" customFormat="1" ht="69" customHeight="1" x14ac:dyDescent="0.25">
      <c r="A22" s="27">
        <v>7</v>
      </c>
      <c r="B22" s="47" t="s">
        <v>57</v>
      </c>
      <c r="C22" s="35" t="s">
        <v>40</v>
      </c>
      <c r="D22" s="16"/>
      <c r="E22" s="13" t="s">
        <v>47</v>
      </c>
      <c r="F22" s="13">
        <v>40</v>
      </c>
      <c r="G22" s="31">
        <v>160.78539999999998</v>
      </c>
      <c r="H22" s="31">
        <f t="shared" si="0"/>
        <v>6431.4159999999993</v>
      </c>
    </row>
    <row r="23" spans="1:8" s="17" customFormat="1" ht="94.5" x14ac:dyDescent="0.25">
      <c r="A23" s="27">
        <v>8</v>
      </c>
      <c r="B23" s="47" t="s">
        <v>58</v>
      </c>
      <c r="C23" s="35" t="s">
        <v>41</v>
      </c>
      <c r="D23" s="16"/>
      <c r="E23" s="13" t="s">
        <v>46</v>
      </c>
      <c r="F23" s="13">
        <v>14</v>
      </c>
      <c r="G23" s="31">
        <v>3365.2287333333334</v>
      </c>
      <c r="H23" s="31">
        <f t="shared" si="0"/>
        <v>47113.202266666667</v>
      </c>
    </row>
    <row r="24" spans="1:8" s="17" customFormat="1" ht="31.5" x14ac:dyDescent="0.25">
      <c r="A24" s="27">
        <v>9</v>
      </c>
      <c r="B24" s="47" t="s">
        <v>35</v>
      </c>
      <c r="C24" s="35" t="s">
        <v>42</v>
      </c>
      <c r="D24" s="16"/>
      <c r="E24" s="13" t="s">
        <v>47</v>
      </c>
      <c r="F24" s="13">
        <v>70</v>
      </c>
      <c r="G24" s="31">
        <v>482.07699999999994</v>
      </c>
      <c r="H24" s="31">
        <f t="shared" si="0"/>
        <v>33745.39</v>
      </c>
    </row>
    <row r="25" spans="1:8" s="17" customFormat="1" ht="47.25" x14ac:dyDescent="0.25">
      <c r="A25" s="27">
        <v>10</v>
      </c>
      <c r="B25" s="47" t="s">
        <v>36</v>
      </c>
      <c r="C25" s="35" t="s">
        <v>59</v>
      </c>
      <c r="D25" s="16"/>
      <c r="E25" s="13" t="s">
        <v>47</v>
      </c>
      <c r="F25" s="13">
        <v>40</v>
      </c>
      <c r="G25" s="31">
        <v>416.00286666666665</v>
      </c>
      <c r="H25" s="31">
        <f t="shared" si="0"/>
        <v>16640.114666666665</v>
      </c>
    </row>
    <row r="26" spans="1:8" s="17" customFormat="1" ht="31.5" x14ac:dyDescent="0.25">
      <c r="A26" s="27">
        <v>11</v>
      </c>
      <c r="B26" s="47" t="s">
        <v>37</v>
      </c>
      <c r="C26" s="35" t="s">
        <v>43</v>
      </c>
      <c r="D26" s="16"/>
      <c r="E26" s="13" t="s">
        <v>47</v>
      </c>
      <c r="F26" s="13">
        <v>360</v>
      </c>
      <c r="G26" s="31">
        <v>249.57966666666667</v>
      </c>
      <c r="H26" s="31">
        <f t="shared" si="0"/>
        <v>89848.680000000008</v>
      </c>
    </row>
    <row r="27" spans="1:8" s="17" customFormat="1" ht="31.5" x14ac:dyDescent="0.25">
      <c r="A27" s="27">
        <v>12</v>
      </c>
      <c r="B27" s="47" t="s">
        <v>38</v>
      </c>
      <c r="C27" s="35" t="s">
        <v>44</v>
      </c>
      <c r="D27" s="16"/>
      <c r="E27" s="13" t="s">
        <v>47</v>
      </c>
      <c r="F27" s="13">
        <v>120</v>
      </c>
      <c r="G27" s="31">
        <v>281.55626666666666</v>
      </c>
      <c r="H27" s="31">
        <f t="shared" si="0"/>
        <v>33786.752</v>
      </c>
    </row>
    <row r="28" spans="1:8" s="17" customFormat="1" ht="47.25" x14ac:dyDescent="0.25">
      <c r="A28" s="27">
        <v>13</v>
      </c>
      <c r="B28" s="47" t="s">
        <v>60</v>
      </c>
      <c r="C28" s="35" t="s">
        <v>55</v>
      </c>
      <c r="D28" s="16"/>
      <c r="E28" s="13" t="s">
        <v>48</v>
      </c>
      <c r="F28" s="13">
        <v>50</v>
      </c>
      <c r="G28" s="31">
        <v>47.59826666666666</v>
      </c>
      <c r="H28" s="31">
        <f t="shared" si="0"/>
        <v>2379.913333333333</v>
      </c>
    </row>
    <row r="29" spans="1:8" s="17" customFormat="1" ht="47.25" x14ac:dyDescent="0.25">
      <c r="A29" s="27">
        <v>14</v>
      </c>
      <c r="B29" s="47" t="s">
        <v>61</v>
      </c>
      <c r="C29" s="35" t="s">
        <v>55</v>
      </c>
      <c r="D29" s="16"/>
      <c r="E29" s="13" t="s">
        <v>49</v>
      </c>
      <c r="F29" s="13">
        <v>50</v>
      </c>
      <c r="G29" s="31">
        <v>47.59826666666666</v>
      </c>
      <c r="H29" s="31">
        <f t="shared" si="0"/>
        <v>2379.913333333333</v>
      </c>
    </row>
    <row r="30" spans="1:8" x14ac:dyDescent="0.25">
      <c r="A30" s="29"/>
      <c r="B30" s="14" t="s">
        <v>17</v>
      </c>
      <c r="C30" s="7"/>
      <c r="D30" s="7"/>
      <c r="E30" s="1"/>
      <c r="F30" s="4">
        <f>SUM(F10:F29)</f>
        <v>1146</v>
      </c>
      <c r="G30" s="1"/>
      <c r="H30" s="33">
        <f>SUM(H10:H29)</f>
        <v>277557.61986666662</v>
      </c>
    </row>
    <row r="31" spans="1:8" ht="33" customHeight="1" x14ac:dyDescent="0.25">
      <c r="B31" s="46" t="s">
        <v>16</v>
      </c>
      <c r="C31" s="46"/>
      <c r="D31" s="46"/>
      <c r="E31" s="46"/>
      <c r="F31" s="46"/>
      <c r="G31" s="46"/>
      <c r="H31" s="46"/>
    </row>
    <row r="33" spans="1:8" ht="61.5" customHeight="1" x14ac:dyDescent="0.25">
      <c r="A33" s="30">
        <v>1</v>
      </c>
      <c r="B33" s="15" t="s">
        <v>14</v>
      </c>
      <c r="C33" s="42" t="s">
        <v>56</v>
      </c>
      <c r="D33" s="42"/>
      <c r="E33" s="42"/>
      <c r="F33" s="42"/>
      <c r="G33" s="42"/>
      <c r="H33" s="42"/>
    </row>
    <row r="34" spans="1:8" ht="244.5" customHeight="1" x14ac:dyDescent="0.25">
      <c r="A34" s="30">
        <v>2</v>
      </c>
      <c r="B34" s="6" t="s">
        <v>15</v>
      </c>
      <c r="C34" s="42" t="s">
        <v>54</v>
      </c>
      <c r="D34" s="42"/>
      <c r="E34" s="42"/>
      <c r="F34" s="42"/>
      <c r="G34" s="42"/>
      <c r="H34" s="42"/>
    </row>
    <row r="35" spans="1:8" ht="75" customHeight="1" x14ac:dyDescent="0.25">
      <c r="A35" s="30">
        <v>3</v>
      </c>
      <c r="B35" s="15" t="s">
        <v>13</v>
      </c>
      <c r="C35" s="43" t="s">
        <v>25</v>
      </c>
      <c r="D35" s="43"/>
      <c r="E35" s="43"/>
      <c r="F35" s="43"/>
      <c r="G35" s="43"/>
      <c r="H35" s="43"/>
    </row>
    <row r="36" spans="1:8" ht="139.5" customHeight="1" x14ac:dyDescent="0.25">
      <c r="A36" s="30">
        <v>4</v>
      </c>
      <c r="B36" s="15" t="s">
        <v>19</v>
      </c>
      <c r="C36" s="43" t="s">
        <v>26</v>
      </c>
      <c r="D36" s="43"/>
      <c r="E36" s="43"/>
      <c r="F36" s="43"/>
      <c r="G36" s="43"/>
      <c r="H36" s="43"/>
    </row>
    <row r="38" spans="1:8" x14ac:dyDescent="0.25">
      <c r="A38" s="44" t="s">
        <v>2</v>
      </c>
      <c r="B38" s="44"/>
      <c r="C38" s="38"/>
      <c r="D38" s="8"/>
      <c r="G38" s="44" t="s">
        <v>4</v>
      </c>
      <c r="H38" s="44"/>
    </row>
    <row r="39" spans="1:8" x14ac:dyDescent="0.25">
      <c r="A39" s="44" t="s">
        <v>3</v>
      </c>
      <c r="B39" s="44"/>
      <c r="C39" s="38"/>
      <c r="D39" s="8"/>
      <c r="G39" s="45"/>
      <c r="H39" s="45"/>
    </row>
    <row r="41" spans="1:8" x14ac:dyDescent="0.25">
      <c r="A41" s="45" t="s">
        <v>5</v>
      </c>
      <c r="B41" s="45"/>
      <c r="C41" s="39"/>
      <c r="D41" s="9"/>
      <c r="G41" s="45"/>
      <c r="H41" s="45"/>
    </row>
    <row r="43" spans="1:8" x14ac:dyDescent="0.25">
      <c r="A43" s="45" t="s">
        <v>18</v>
      </c>
      <c r="B43" s="45"/>
      <c r="C43" s="39"/>
      <c r="D43" s="9"/>
      <c r="G43" s="45" t="s">
        <v>8</v>
      </c>
      <c r="H43" s="45"/>
    </row>
    <row r="44" spans="1:8" x14ac:dyDescent="0.25">
      <c r="A44" s="45" t="s">
        <v>6</v>
      </c>
      <c r="B44" s="45"/>
      <c r="C44" s="39"/>
      <c r="D44" s="9"/>
      <c r="G44" s="45" t="s">
        <v>6</v>
      </c>
      <c r="H44" s="45"/>
    </row>
  </sheetData>
  <mergeCells count="18">
    <mergeCell ref="A44:B44"/>
    <mergeCell ref="G44:H44"/>
    <mergeCell ref="A38:B38"/>
    <mergeCell ref="G38:H38"/>
    <mergeCell ref="A39:B39"/>
    <mergeCell ref="G39:H39"/>
    <mergeCell ref="A41:B41"/>
    <mergeCell ref="G41:H41"/>
    <mergeCell ref="A43:B43"/>
    <mergeCell ref="G43:H43"/>
    <mergeCell ref="C33:H33"/>
    <mergeCell ref="C34:H34"/>
    <mergeCell ref="C35:H35"/>
    <mergeCell ref="C36:H36"/>
    <mergeCell ref="F2:H2"/>
    <mergeCell ref="A4:H4"/>
    <mergeCell ref="A5:H5"/>
    <mergeCell ref="B31:H31"/>
  </mergeCells>
  <printOptions horizontalCentered="1" verticalCentered="1"/>
  <pageMargins left="0.19685039370078741" right="0.27559055118110237" top="0.27559055118110237" bottom="0.35433070866141736" header="0.31496062992125984" footer="0.31496062992125984"/>
  <pageSetup paperSize="9" scale="4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2012-06-07T05:19:48Z</cp:lastPrinted>
  <dcterms:created xsi:type="dcterms:W3CDTF">2010-07-02T14:47:49Z</dcterms:created>
  <dcterms:modified xsi:type="dcterms:W3CDTF">2012-06-09T14:13:24Z</dcterms:modified>
</cp:coreProperties>
</file>