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360" yWindow="150" windowWidth="14355" windowHeight="4620"/>
  </bookViews>
  <sheets>
    <sheet name="Годовая заявка" sheetId="1" r:id="rId1"/>
    <sheet name="Список" sheetId="3" state="hidden" r:id="rId2"/>
    <sheet name="Лист1" sheetId="4" state="hidden" r:id="rId3"/>
  </sheets>
  <definedNames>
    <definedName name="_xlnm.Print_Area" localSheetId="0">'Годовая заявка'!$A$1:$AU$14</definedName>
    <definedName name="_xlnm.Print_Area" localSheetId="2">Лист1!$A$1:$G$12</definedName>
  </definedNames>
  <calcPr calcId="144525"/>
</workbook>
</file>

<file path=xl/calcChain.xml><?xml version="1.0" encoding="utf-8"?>
<calcChain xmlns="http://schemas.openxmlformats.org/spreadsheetml/2006/main">
  <c r="AH11" i="1" l="1"/>
  <c r="AD8" i="1" l="1"/>
  <c r="AF8" i="1" s="1"/>
  <c r="AD9" i="1"/>
  <c r="AF9" i="1" s="1"/>
  <c r="AD10" i="1"/>
  <c r="AF10" i="1" s="1"/>
  <c r="AD11" i="1"/>
  <c r="AF11" i="1" s="1"/>
  <c r="AD7" i="1"/>
  <c r="AF7" i="1" s="1"/>
  <c r="AH7" i="1" l="1"/>
  <c r="AH9" i="1"/>
  <c r="AH8" i="1"/>
  <c r="AH10" i="1"/>
</calcChain>
</file>

<file path=xl/sharedStrings.xml><?xml version="1.0" encoding="utf-8"?>
<sst xmlns="http://schemas.openxmlformats.org/spreadsheetml/2006/main" count="183" uniqueCount="170">
  <si>
    <t>№ п.п.</t>
  </si>
  <si>
    <t>Ед. измерения</t>
  </si>
  <si>
    <t>январь</t>
  </si>
  <si>
    <t>февраль</t>
  </si>
  <si>
    <t>март</t>
  </si>
  <si>
    <t>апрель</t>
  </si>
  <si>
    <t>май</t>
  </si>
  <si>
    <t>июнь</t>
  </si>
  <si>
    <t xml:space="preserve">       </t>
  </si>
  <si>
    <t>июль</t>
  </si>
  <si>
    <t>август</t>
  </si>
  <si>
    <t>сентябрь</t>
  </si>
  <si>
    <t>октябрь</t>
  </si>
  <si>
    <t>ноябрь</t>
  </si>
  <si>
    <t>декабрь</t>
  </si>
  <si>
    <t>Каталожный номер</t>
  </si>
  <si>
    <t>Страна производства</t>
  </si>
  <si>
    <t>Наличие товара "Эквивалента"</t>
  </si>
  <si>
    <t xml:space="preserve">Предприятие изготовитель </t>
  </si>
  <si>
    <t>Наличие эскиза, чертежа, подробного Технического задания и т.п.</t>
  </si>
  <si>
    <t>ГОСТ,ТУ, ISO, DIN  и т.п.</t>
  </si>
  <si>
    <t xml:space="preserve">Руководитель службы инициатора </t>
  </si>
  <si>
    <t xml:space="preserve">
------------------------------
Подпись</t>
  </si>
  <si>
    <t xml:space="preserve">Руководитель финансовой службы </t>
  </si>
  <si>
    <t>------------------------------
Подпись</t>
  </si>
  <si>
    <t>Код (№) в соответствии с Номенклатурным справочником</t>
  </si>
  <si>
    <t>Функциональные, технические, качественные характеристик ТМЦ</t>
  </si>
  <si>
    <t>Цена за единицу продукции (с учетом НДС) в руб</t>
  </si>
  <si>
    <t>Подразделение организации заказчика закупки</t>
  </si>
  <si>
    <t>Направление деятельности</t>
  </si>
  <si>
    <t>Планируемый способ закупки</t>
  </si>
  <si>
    <t xml:space="preserve">Согласовано: 
____________________ </t>
  </si>
  <si>
    <t>Итоговое количество по закупкам ТМЦ</t>
  </si>
  <si>
    <t xml:space="preserve">              Утверждаю:  
Генеральный директор
ЗАО "РУСБУРМАШ"
_______________________</t>
  </si>
  <si>
    <t>Год начала  выполнения работ, услуг</t>
  </si>
  <si>
    <t>Месяц начала  выполнения работ, услуг</t>
  </si>
  <si>
    <t>Год окончания выполнения работ, услуг</t>
  </si>
  <si>
    <t>Месяц окончания  выполнения работ, услуг</t>
  </si>
  <si>
    <t>Контрагент (наименование) (в случае ЕП)</t>
  </si>
  <si>
    <t>Заказчик из отрасли</t>
  </si>
  <si>
    <t>Реквизиты договора с Заказчиком из отрасли</t>
  </si>
  <si>
    <t>Заказчик не из отрасли</t>
  </si>
  <si>
    <t>Реквизиты договора с Заказчиком не из отрасли</t>
  </si>
  <si>
    <t>Стольбцы для заполнения в случае запланироанной закупки у ЕП (единственного поставщика)</t>
  </si>
  <si>
    <t>Итоговая сумма по закупкам  за отчетный год (руб. с НДС)</t>
  </si>
  <si>
    <t>Год заключения контракта (договора) для работ и услуг</t>
  </si>
  <si>
    <t>Месяц заключения контракта (договора) для работ и услуг</t>
  </si>
  <si>
    <r>
      <t xml:space="preserve">Планируемая цена договора на выполнение работ, оказание услуг 
(тыс. руб. с НДС)  
</t>
    </r>
    <r>
      <rPr>
        <sz val="14"/>
        <rFont val="Arial"/>
        <family val="2"/>
        <charset val="204"/>
      </rPr>
      <t>всего</t>
    </r>
  </si>
  <si>
    <t xml:space="preserve">Товары, работы и услуги </t>
  </si>
  <si>
    <t>Аварийный и вспомогательный инструмент</t>
  </si>
  <si>
    <t>Вспомогательные товары и метизы</t>
  </si>
  <si>
    <t xml:space="preserve">Глипорошок </t>
  </si>
  <si>
    <t xml:space="preserve">ГСМ (ДТ, бензин) </t>
  </si>
  <si>
    <t>ГСМ (масла, смазки и спец. жидкости)</t>
  </si>
  <si>
    <t>Диски для фильтров ФКД</t>
  </si>
  <si>
    <t>Запорная арматура</t>
  </si>
  <si>
    <t>Запчасти и комплектующие к автотранспорту и спец. технике</t>
  </si>
  <si>
    <t>ЗИП и комплектующие к ЗИФ 650/1200</t>
  </si>
  <si>
    <t>ЗИП и комплектующие к буровым насосам (НБ, НТП-175 и др.отчечественного пр-ва)</t>
  </si>
  <si>
    <t>ЗИП и комплектующие к насосам Gardner-Denver</t>
  </si>
  <si>
    <t>ЗИП и комплектующие на ДВС САТ</t>
  </si>
  <si>
    <t>Канцелярские товары</t>
  </si>
  <si>
    <t>Комплектующие и расходный материал к офисной техники (картриджи, мышь, USB ключи и т.п.)</t>
  </si>
  <si>
    <t xml:space="preserve">Буровой снаряд и инструмент (станки БП, НКР, ЗИФ)
-коронки и расширители для бурения пневмоударниками,
- пневмоударники П-110-160 </t>
  </si>
  <si>
    <t>Офисная мебель</t>
  </si>
  <si>
    <t xml:space="preserve">Медикаменты </t>
  </si>
  <si>
    <t>Металлопродукция</t>
  </si>
  <si>
    <t xml:space="preserve">Трубы обсадные и колонковые </t>
  </si>
  <si>
    <t>Оргтехника (компьютеры, МФУ, факсы, телефоны и др. офисная оргтехника)</t>
  </si>
  <si>
    <t>Переходники (Переводники)</t>
  </si>
  <si>
    <t>Песок кварцевый</t>
  </si>
  <si>
    <t>Продукция НПВХ</t>
  </si>
  <si>
    <t>Подшипники</t>
  </si>
  <si>
    <t xml:space="preserve">Программные обеспечение </t>
  </si>
  <si>
    <t>Сервисные наборы и фильтры (прочие)</t>
  </si>
  <si>
    <t>Сервисные наборы и фильтры Atlas Copco</t>
  </si>
  <si>
    <t>СИЗ и спец. одежда</t>
  </si>
  <si>
    <t>Слесарный инструмент</t>
  </si>
  <si>
    <t>Стержни ПНД</t>
  </si>
  <si>
    <t>Тросы, стропы, канаты</t>
  </si>
  <si>
    <t>Трубы ПНД</t>
  </si>
  <si>
    <t>Фильтр каркасно-дисковый КДФ</t>
  </si>
  <si>
    <t>Хозтовары и товары бытового назначения</t>
  </si>
  <si>
    <t>Цемент</t>
  </si>
  <si>
    <t>Электроды</t>
  </si>
  <si>
    <t>Электрооборудование</t>
  </si>
  <si>
    <t>Специализированное  оборудование (лабораторное оборудование, контрольно измерительная аппаратура и т.п.)</t>
  </si>
  <si>
    <t>ОМТСиКП</t>
  </si>
  <si>
    <t>производственная деятельность</t>
  </si>
  <si>
    <t>административно-хозяйственная деятельность</t>
  </si>
  <si>
    <t>Лизинг</t>
  </si>
  <si>
    <t>Поставка МТРиО</t>
  </si>
  <si>
    <t>ОР</t>
  </si>
  <si>
    <t>инвестиционная деятельность</t>
  </si>
  <si>
    <t>Работы</t>
  </si>
  <si>
    <t>ОЗЦ</t>
  </si>
  <si>
    <t>коммерческая деятельность</t>
  </si>
  <si>
    <t>Прочие услуги</t>
  </si>
  <si>
    <t>ОЗП</t>
  </si>
  <si>
    <t>ОСП Буровой участок Хиагда</t>
  </si>
  <si>
    <t>проектно-изысскательские работы</t>
  </si>
  <si>
    <t>Аренда</t>
  </si>
  <si>
    <t>ОК</t>
  </si>
  <si>
    <t>ОСП Далматовское</t>
  </si>
  <si>
    <t>ОКП</t>
  </si>
  <si>
    <t>ОСП Краснокаменское</t>
  </si>
  <si>
    <t>управление персоналом</t>
  </si>
  <si>
    <t>Охрана</t>
  </si>
  <si>
    <t>Услуги</t>
  </si>
  <si>
    <t>ОСП Иркутск</t>
  </si>
  <si>
    <t>НИОКР</t>
  </si>
  <si>
    <t>УГР Эльконская группа Месторождений</t>
  </si>
  <si>
    <r>
      <t>м</t>
    </r>
    <r>
      <rPr>
        <sz val="9"/>
        <color indexed="8"/>
        <rFont val="Calibri"/>
        <family val="2"/>
        <charset val="204"/>
      </rPr>
      <t>²</t>
    </r>
  </si>
  <si>
    <t>УГР Хиагдинская группа месторождений</t>
  </si>
  <si>
    <t>УБР Хохловская группа месторождений</t>
  </si>
  <si>
    <t>комплект</t>
  </si>
  <si>
    <t>МЗ</t>
  </si>
  <si>
    <t>"____" _____2012г.</t>
  </si>
  <si>
    <t>Члены ПДЭК ЗАО "РУСБУРМАШ"</t>
  </si>
  <si>
    <t xml:space="preserve">Итоговая сумма за отчетный год (руб.с НДС) 
данные ранее заключенных договоров </t>
  </si>
  <si>
    <t>Работы, услуги</t>
  </si>
  <si>
    <t>Товарно-материальные ценности (ТМЦ)</t>
  </si>
  <si>
    <r>
      <t xml:space="preserve">Планируемая цена договора на выполнение работ, оказание услуг  
(тыс. руб. с НДС) 
</t>
    </r>
    <r>
      <rPr>
        <sz val="12"/>
        <rFont val="Arial"/>
        <family val="2"/>
        <charset val="204"/>
      </rPr>
      <t>На текущий год</t>
    </r>
  </si>
  <si>
    <t>шт</t>
  </si>
  <si>
    <t>кг</t>
  </si>
  <si>
    <t>км</t>
  </si>
  <si>
    <t>Юридический отдел</t>
  </si>
  <si>
    <t>ОУП - Отдел управления персоналом</t>
  </si>
  <si>
    <t>ГСА - Группа системного администрирования</t>
  </si>
  <si>
    <t>ОЭФ-отдел экономики и финансов</t>
  </si>
  <si>
    <t>УГР-управление геологоразведочных работ</t>
  </si>
  <si>
    <t>УБР-управление буровых работ</t>
  </si>
  <si>
    <t>ОБУ-отдел бухгалтерского учета</t>
  </si>
  <si>
    <t>тонна</t>
  </si>
  <si>
    <t>литр</t>
  </si>
  <si>
    <t>ушт - условная штука</t>
  </si>
  <si>
    <t>метр</t>
  </si>
  <si>
    <t>Московский офис</t>
  </si>
  <si>
    <t>Трубы НПВХ</t>
  </si>
  <si>
    <t>Трубы металлополимерные</t>
  </si>
  <si>
    <t>Химреагенты Атлас Копко</t>
  </si>
  <si>
    <t>Химреагенты импортные - Platinum Foam Plus, Diamond Seal</t>
  </si>
  <si>
    <t>Хим реагенты отечественные (Сульфанол, Полиоксиалюминий хлорид , Сода каль-я и т.д.)</t>
  </si>
  <si>
    <t>Алмазный породоразрушающий инструмент</t>
  </si>
  <si>
    <t>ЗИП и комплектующие для вездехода МТЛБ</t>
  </si>
  <si>
    <t>ЗИП и комплектующие НКР</t>
  </si>
  <si>
    <t>Буровой снаряд, ЗИП и комплектующие для станка СБР</t>
  </si>
  <si>
    <t>ЗИП и комплектующие к буровым станкам УРБ</t>
  </si>
  <si>
    <t>Коронки буровые КБЛ, СВБ</t>
  </si>
  <si>
    <t>Коронки твердосплавные (СМ, СА др)</t>
  </si>
  <si>
    <t>Кислород, пропан, прочие газы</t>
  </si>
  <si>
    <t xml:space="preserve">Бурильные, колонковые, обсадные и утяжеленные бурильные трубы </t>
  </si>
  <si>
    <t>ЗИП и комплектующие БП</t>
  </si>
  <si>
    <t>Прочие ТМЦ,  отсутствующие в настоящем списке</t>
  </si>
  <si>
    <t>Резинотехнические изделия (РТИ)</t>
  </si>
  <si>
    <t>Расширяющий тампонажный материал</t>
  </si>
  <si>
    <t>не заполняется</t>
  </si>
  <si>
    <t>Группировка ТМЦ - Номенклатурный список</t>
  </si>
  <si>
    <t xml:space="preserve">Буровой снаряд , ЗИП и комплектующие производства Атлас Копко 
-алмазный пород разрушающий инструмент,
-трубы бурильные,
-колонковые буровые снаряды подъемного типа, 
-коронки для бурения, 
-пневмоударники
-ЗИП 
-прочая продукция Атлас Копко </t>
  </si>
  <si>
    <t>Буровой снаряд, инструмент, ЗИП  Сандвик
-колонковые буровые снаряды,
 -алмазный породоразрушающий инструмент к ССК
-ЗИП
-проч. Продукция Сандвик</t>
  </si>
  <si>
    <t>Долото шарошечные отечественного производства</t>
  </si>
  <si>
    <t>Спуска-подъемный инструмент и механизмы</t>
  </si>
  <si>
    <t>Переводник ПНД с конусными резьбами</t>
  </si>
  <si>
    <t>Центраторы для фильтров КДФ</t>
  </si>
  <si>
    <t>Форма заявки на закупку ТМЦ, работ и услуг на 20__г.</t>
  </si>
  <si>
    <t>Приложение 2 к Техническому заданию</t>
  </si>
  <si>
    <t>Служба инициатор закупки</t>
  </si>
  <si>
    <t>Наименование продукции (предмет закупки)</t>
  </si>
  <si>
    <t>Номенклатурная группа для ГПЗ - Группировка ТМЦ-</t>
  </si>
  <si>
    <t>Цена за единицу продукции (с учетом НДС) в руб. с учетом корректирующего коэффициента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</si>
</sst>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0"/>
      <color theme="0"/>
      <name val="Arial"/>
      <family val="2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6"/>
      <name val="Arial"/>
      <family val="2"/>
      <charset val="204"/>
    </font>
    <font>
      <sz val="14"/>
      <name val="Arial"/>
      <family val="2"/>
      <charset val="204"/>
    </font>
    <font>
      <sz val="9"/>
      <color indexed="8"/>
      <name val="Calibri"/>
      <family val="2"/>
      <charset val="204"/>
    </font>
    <font>
      <sz val="12"/>
      <name val="Arial"/>
      <family val="2"/>
      <charset val="204"/>
    </font>
    <font>
      <sz val="11"/>
      <color rgb="FFFF0000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2">
    <xf numFmtId="0" fontId="0" fillId="0" borderId="0" xfId="0"/>
    <xf numFmtId="0" fontId="2" fillId="0" borderId="0" xfId="1" applyFont="1" applyFill="1" applyBorder="1"/>
    <xf numFmtId="4" fontId="2" fillId="0" borderId="0" xfId="1" applyNumberFormat="1" applyFont="1" applyFill="1" applyBorder="1" applyAlignment="1">
      <alignment horizontal="center" vertical="center"/>
    </xf>
    <xf numFmtId="4" fontId="3" fillId="0" borderId="0" xfId="1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9" fontId="7" fillId="0" borderId="0" xfId="0" applyNumberFormat="1" applyFont="1" applyFill="1" applyAlignment="1">
      <alignment horizontal="center" vertical="top" wrapText="1"/>
    </xf>
    <xf numFmtId="0" fontId="3" fillId="0" borderId="0" xfId="1" applyFont="1" applyFill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4" fontId="3" fillId="0" borderId="0" xfId="1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top" wrapText="1"/>
    </xf>
    <xf numFmtId="0" fontId="9" fillId="0" borderId="1" xfId="0" applyNumberFormat="1" applyFont="1" applyBorder="1" applyAlignment="1">
      <alignment horizontal="center" vertical="top" wrapText="1"/>
    </xf>
    <xf numFmtId="0" fontId="9" fillId="3" borderId="1" xfId="0" applyNumberFormat="1" applyFont="1" applyFill="1" applyBorder="1" applyAlignment="1">
      <alignment horizontal="center" vertical="top" wrapText="1"/>
    </xf>
    <xf numFmtId="49" fontId="9" fillId="3" borderId="1" xfId="0" applyNumberFormat="1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7" borderId="0" xfId="0" applyFill="1" applyAlignment="1">
      <alignment vertical="center" wrapText="1"/>
    </xf>
    <xf numFmtId="0" fontId="0" fillId="0" borderId="0" xfId="0" applyAlignment="1">
      <alignment vertical="top"/>
    </xf>
    <xf numFmtId="0" fontId="0" fillId="0" borderId="3" xfId="0" applyFont="1" applyBorder="1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9" borderId="3" xfId="0" applyFont="1" applyFill="1" applyBorder="1" applyAlignment="1">
      <alignment vertical="top" wrapText="1"/>
    </xf>
    <xf numFmtId="0" fontId="0" fillId="0" borderId="0" xfId="0" applyBorder="1" applyAlignment="1">
      <alignment horizontal="center" vertical="top"/>
    </xf>
    <xf numFmtId="0" fontId="0" fillId="0" borderId="0" xfId="0" applyAlignment="1">
      <alignment vertical="top" wrapText="1"/>
    </xf>
    <xf numFmtId="0" fontId="0" fillId="9" borderId="4" xfId="0" applyFont="1" applyFill="1" applyBorder="1" applyAlignment="1">
      <alignment horizontal="center" vertical="top"/>
    </xf>
    <xf numFmtId="0" fontId="0" fillId="10" borderId="4" xfId="0" applyFont="1" applyFill="1" applyBorder="1" applyAlignment="1">
      <alignment horizontal="center" vertical="top"/>
    </xf>
    <xf numFmtId="0" fontId="0" fillId="0" borderId="0" xfId="0" applyAlignment="1">
      <alignment wrapText="1"/>
    </xf>
    <xf numFmtId="0" fontId="3" fillId="7" borderId="1" xfId="1" applyFont="1" applyFill="1" applyBorder="1" applyAlignment="1">
      <alignment horizontal="center" vertical="center" wrapText="1"/>
    </xf>
    <xf numFmtId="4" fontId="2" fillId="7" borderId="1" xfId="1" applyNumberFormat="1" applyFont="1" applyFill="1" applyBorder="1" applyAlignment="1">
      <alignment horizontal="center" vertical="center" wrapText="1"/>
    </xf>
    <xf numFmtId="0" fontId="0" fillId="10" borderId="5" xfId="0" applyFont="1" applyFill="1" applyBorder="1" applyAlignment="1">
      <alignment horizontal="center" vertical="top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14" fillId="8" borderId="0" xfId="0" applyFont="1" applyFill="1" applyAlignment="1">
      <alignment vertical="center" wrapText="1"/>
    </xf>
    <xf numFmtId="0" fontId="2" fillId="11" borderId="1" xfId="1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3" fillId="11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7" borderId="2" xfId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4" fontId="3" fillId="0" borderId="0" xfId="1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84"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vertical="top" textRotation="0" wrapText="1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theme="5" tint="0.79998168889431442"/>
          <bgColor theme="5" tint="0.79998168889431442"/>
        </patternFill>
      </fill>
      <border diagonalUp="0" diagonalDown="0" outline="0">
        <left style="thin">
          <color theme="5" tint="0.39997558519241921"/>
        </left>
        <right style="thin">
          <color theme="5" tint="0.39997558519241921"/>
        </right>
        <top/>
        <bottom/>
      </border>
    </dxf>
    <dxf>
      <border outline="0">
        <top style="thin">
          <color theme="5" tint="0.39997558519241921"/>
        </top>
        <bottom style="thin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theme="5" tint="0.79998168889431442"/>
          <bgColor theme="5" tint="0.79998168889431442"/>
        </patternFill>
      </fill>
      <alignment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Таблица2" displayName="Таблица2" ref="E5:AH11" totalsRowShown="0" headerRowDxfId="83" dataDxfId="82" totalsRowDxfId="80" tableBorderDxfId="81" headerRowCellStyle="Обычный 3">
  <tableColumns count="30">
    <tableColumn id="2" name="Наименование продукции (предмет закупки)" dataDxfId="79" totalsRowDxfId="78"/>
    <tableColumn id="3" name="Номенклатурная группа для ГПЗ - Группировка ТМЦ-" dataDxfId="77" totalsRowDxfId="76"/>
    <tableColumn id="18" name="Код (№) в соответствии с Номенклатурным справочником" dataDxfId="75" totalsRowDxfId="74"/>
    <tableColumn id="1" name="Направление деятельности" dataDxfId="73" totalsRowDxfId="72"/>
    <tableColumn id="20" name="Планируемый способ закупки" dataDxfId="71" totalsRowDxfId="70"/>
    <tableColumn id="23" name="Ед. измерения" dataDxfId="69" totalsRowDxfId="68"/>
    <tableColumn id="32" name="Функциональные, технические, качественные характеристик ТМЦ" dataDxfId="67" totalsRowDxfId="66"/>
    <tableColumn id="17" name="ГОСТ,ТУ, ISO, DIN  и т.п." dataDxfId="65" totalsRowDxfId="64"/>
    <tableColumn id="29" name="Каталожный номер" dataDxfId="63" totalsRowDxfId="62"/>
    <tableColumn id="31" name="Предприятие изготовитель " dataDxfId="61" totalsRowDxfId="60"/>
    <tableColumn id="30" name="Страна производства" dataDxfId="59" totalsRowDxfId="58"/>
    <tableColumn id="22" name="Наличие эскиза, чертежа, подробного Технического задания и т.п." dataDxfId="57" totalsRowDxfId="56"/>
    <tableColumn id="21" name="Наличие товара &quot;Эквивалента&quot;" dataDxfId="55" totalsRowDxfId="54"/>
    <tableColumn id="5" name="январь" dataDxfId="53" totalsRowDxfId="52"/>
    <tableColumn id="6" name="февраль" dataDxfId="51" totalsRowDxfId="50"/>
    <tableColumn id="7" name="март" dataDxfId="49" totalsRowDxfId="48"/>
    <tableColumn id="8" name="апрель" dataDxfId="47" totalsRowDxfId="46"/>
    <tableColumn id="9" name="май" dataDxfId="45" totalsRowDxfId="44"/>
    <tableColumn id="10" name="июнь" dataDxfId="43" totalsRowDxfId="42"/>
    <tableColumn id="11" name="июль" dataDxfId="41" totalsRowDxfId="40"/>
    <tableColumn id="12" name="август" dataDxfId="39" totalsRowDxfId="38"/>
    <tableColumn id="13" name="сентябрь" dataDxfId="37" totalsRowDxfId="36"/>
    <tableColumn id="14" name="октябрь" dataDxfId="35" totalsRowDxfId="34"/>
    <tableColumn id="15" name="ноябрь" dataDxfId="33" totalsRowDxfId="32"/>
    <tableColumn id="16" name="декабрь" dataDxfId="31" totalsRowDxfId="30"/>
    <tableColumn id="36" name="Итоговое количество по закупкам ТМЦ" dataDxfId="29" totalsRowDxfId="28"/>
    <tableColumn id="35" name="Цена за единицу продукции (с учетом НДС) в руб" dataDxfId="27" totalsRowDxfId="26"/>
    <tableColumn id="42" name="Итоговая сумма за отчетный год (руб.с НДС) _x000a_данные ранее заключенных договоров " dataDxfId="25" totalsRowDxfId="24">
      <calculatedColumnFormula>Таблица2[[#This Row],[Итоговое количество по закупкам ТМЦ]]*Таблица2[[#This Row],[Цена за единицу продукции (с учетом НДС) в руб]]</calculatedColumnFormula>
    </tableColumn>
    <tableColumn id="39" name="Цена за единицу продукции (с учетом НДС) в руб. с учетом корректирующего коэффициента" dataDxfId="23"/>
    <tableColumn id="37" name="Итоговая сумма по закупкам  за отчетный год (руб. с НДС)" dataDxfId="22" totalsRowDxfId="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Таблица26" displayName="Таблица26" ref="A1:A63" totalsRowShown="0" dataDxfId="19">
  <autoFilter ref="A1:A63"/>
  <sortState ref="A2:A63">
    <sortCondition ref="A1:A63"/>
  </sortState>
  <tableColumns count="1">
    <tableColumn id="1" name="Группировка ТМЦ - Номенклатурный список" dataDxfId="1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6" name="Таблица22" displayName="Таблица22" ref="D1:D7" headerRowCount="0" totalsRowShown="0" headerRowDxfId="17" dataDxfId="16">
  <tableColumns count="1">
    <tableColumn id="1" name="Столбец1" dataDxfId="1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7" name="Таблица23" displayName="Таблица23" ref="E1:E12" headerRowCount="0" totalsRowShown="0" headerRowDxfId="14" dataDxfId="13">
  <tableColumns count="1">
    <tableColumn id="1" name="Столбец1" headerRowDxfId="12" dataDxfId="11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id="18" name="Таблица24" displayName="Таблица24" ref="F1:F6" headerRowCount="0" totalsRowShown="0" headerRowDxfId="10" dataDxfId="9">
  <tableColumns count="1">
    <tableColumn id="1" name="Столбец1" dataDxfId="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23" name="Направление_деятельности_ст15" displayName="Направление_деятельности_ст15" ref="B1:B4" headerRowCount="0" totalsRowShown="0" headerRowDxfId="7" dataDxfId="6" tableBorderDxfId="5">
  <tableColumns count="1">
    <tableColumn id="1" name="Направление деятельности ст 15" headerRowDxfId="4" dataDxfId="3"/>
  </tableColumns>
  <tableStyleInfo name="TableStyleLight3" showFirstColumn="0" showLastColumn="0" showRowStripes="1" showColumnStripes="0"/>
</table>
</file>

<file path=xl/tables/table7.xml><?xml version="1.0" encoding="utf-8"?>
<table xmlns="http://schemas.openxmlformats.org/spreadsheetml/2006/main" id="14" name="Таблица13" displayName="Таблица13" ref="A1:A9" headerRowCount="0" totalsRowShown="0" headerRowDxfId="2" dataDxfId="1">
  <tableColumns count="1">
    <tableColumn id="2" name="Столбец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"/>
  <sheetViews>
    <sheetView tabSelected="1" view="pageBreakPreview" zoomScale="85" zoomScaleNormal="100" zoomScaleSheetLayoutView="85" workbookViewId="0">
      <selection activeCell="H13" sqref="H13"/>
    </sheetView>
  </sheetViews>
  <sheetFormatPr defaultRowHeight="15" x14ac:dyDescent="0.25"/>
  <cols>
    <col min="1" max="1" width="7.140625" customWidth="1"/>
    <col min="2" max="2" width="14.28515625" customWidth="1"/>
    <col min="3" max="3" width="18.140625" customWidth="1"/>
    <col min="4" max="4" width="16.7109375" customWidth="1"/>
    <col min="5" max="5" width="26.5703125" customWidth="1"/>
    <col min="6" max="6" width="18.42578125" customWidth="1"/>
    <col min="7" max="7" width="25.7109375" customWidth="1"/>
    <col min="8" max="8" width="16.28515625" customWidth="1"/>
    <col min="9" max="9" width="15.7109375" customWidth="1"/>
    <col min="10" max="10" width="11.42578125" customWidth="1"/>
    <col min="11" max="11" width="19.85546875" customWidth="1"/>
    <col min="12" max="12" width="17" customWidth="1"/>
    <col min="13" max="13" width="12.85546875" customWidth="1"/>
    <col min="14" max="14" width="13.85546875" customWidth="1"/>
    <col min="15" max="15" width="14.42578125" customWidth="1"/>
    <col min="16" max="16" width="16.7109375" customWidth="1"/>
    <col min="17" max="17" width="16.42578125" customWidth="1"/>
    <col min="18" max="18" width="7.85546875" customWidth="1"/>
    <col min="19" max="19" width="9.5703125" customWidth="1"/>
    <col min="20" max="20" width="5.5703125" customWidth="1"/>
    <col min="21" max="21" width="7.85546875" customWidth="1"/>
    <col min="22" max="22" width="4.7109375" customWidth="1"/>
    <col min="23" max="24" width="6" customWidth="1"/>
    <col min="25" max="25" width="7" customWidth="1"/>
    <col min="26" max="26" width="9.7109375" customWidth="1"/>
    <col min="27" max="27" width="8.5703125" customWidth="1"/>
    <col min="28" max="28" width="7.85546875" customWidth="1"/>
    <col min="29" max="29" width="8.85546875" customWidth="1"/>
    <col min="30" max="30" width="15.140625" customWidth="1"/>
    <col min="31" max="31" width="21" customWidth="1"/>
    <col min="32" max="32" width="16.28515625" customWidth="1"/>
    <col min="33" max="33" width="21" customWidth="1"/>
    <col min="34" max="34" width="22.28515625" customWidth="1"/>
    <col min="35" max="35" width="15" customWidth="1"/>
    <col min="36" max="36" width="14.140625" customWidth="1"/>
    <col min="37" max="41" width="18.140625" customWidth="1"/>
    <col min="42" max="42" width="18.42578125" customWidth="1"/>
    <col min="43" max="43" width="24.5703125" customWidth="1"/>
    <col min="44" max="44" width="19.140625" customWidth="1"/>
    <col min="45" max="45" width="13.7109375" customWidth="1"/>
    <col min="46" max="46" width="13.85546875" customWidth="1"/>
    <col min="47" max="47" width="24.140625" customWidth="1"/>
  </cols>
  <sheetData>
    <row r="1" spans="1:47" ht="33" customHeight="1" x14ac:dyDescent="0.25">
      <c r="AU1" s="43" t="s">
        <v>165</v>
      </c>
    </row>
    <row r="2" spans="1:47" ht="76.5" customHeight="1" x14ac:dyDescent="0.25">
      <c r="C2" s="48" t="s">
        <v>31</v>
      </c>
      <c r="D2" s="49"/>
      <c r="E2" s="49"/>
      <c r="F2" s="8"/>
      <c r="G2" s="50" t="s">
        <v>164</v>
      </c>
      <c r="H2" s="50"/>
      <c r="I2" s="50"/>
      <c r="J2" s="50"/>
      <c r="K2" s="50"/>
      <c r="L2" s="50"/>
      <c r="M2" s="50"/>
      <c r="N2" s="50"/>
      <c r="O2" s="50"/>
      <c r="P2" s="50"/>
      <c r="Q2" s="1"/>
      <c r="R2" s="1"/>
      <c r="S2" s="2"/>
      <c r="T2" s="2"/>
      <c r="U2" s="2"/>
      <c r="V2" s="3"/>
      <c r="W2" s="2" t="s">
        <v>8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3"/>
      <c r="AJ2" s="3"/>
      <c r="AK2" s="11"/>
      <c r="AL2" s="3"/>
      <c r="AM2" s="3"/>
      <c r="AN2" s="3"/>
      <c r="AO2" s="3"/>
      <c r="AP2" s="3"/>
      <c r="AT2" s="51" t="s">
        <v>33</v>
      </c>
      <c r="AU2" s="51"/>
    </row>
    <row r="3" spans="1:47" hidden="1" x14ac:dyDescent="0.25"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6"/>
      <c r="AE3" s="6"/>
      <c r="AF3" s="6"/>
      <c r="AG3" s="6"/>
      <c r="AH3" s="6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ht="42" customHeight="1" x14ac:dyDescent="0.25">
      <c r="E4" s="9"/>
      <c r="F4" s="9"/>
      <c r="G4" s="9"/>
      <c r="H4" s="9"/>
      <c r="I4" s="9"/>
      <c r="J4" s="9"/>
      <c r="K4" s="44" t="s">
        <v>121</v>
      </c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6" t="s">
        <v>120</v>
      </c>
      <c r="AJ4" s="46"/>
      <c r="AK4" s="46"/>
      <c r="AL4" s="46"/>
      <c r="AM4" s="46"/>
      <c r="AN4" s="46"/>
      <c r="AO4" s="46"/>
      <c r="AP4" s="46"/>
      <c r="AQ4" s="45" t="s">
        <v>43</v>
      </c>
      <c r="AR4" s="45"/>
      <c r="AS4" s="45"/>
      <c r="AT4" s="45"/>
      <c r="AU4" s="45"/>
    </row>
    <row r="5" spans="1:47" ht="81.75" x14ac:dyDescent="0.25">
      <c r="A5" s="10" t="s">
        <v>0</v>
      </c>
      <c r="B5" s="10" t="s">
        <v>166</v>
      </c>
      <c r="C5" s="10" t="s">
        <v>28</v>
      </c>
      <c r="D5" s="10" t="s">
        <v>48</v>
      </c>
      <c r="E5" s="19" t="s">
        <v>167</v>
      </c>
      <c r="F5" s="19" t="s">
        <v>168</v>
      </c>
      <c r="G5" s="19" t="s">
        <v>25</v>
      </c>
      <c r="H5" s="19" t="s">
        <v>29</v>
      </c>
      <c r="I5" s="19" t="s">
        <v>30</v>
      </c>
      <c r="J5" s="19" t="s">
        <v>1</v>
      </c>
      <c r="K5" s="32" t="s">
        <v>26</v>
      </c>
      <c r="L5" s="32" t="s">
        <v>20</v>
      </c>
      <c r="M5" s="32" t="s">
        <v>15</v>
      </c>
      <c r="N5" s="32" t="s">
        <v>18</v>
      </c>
      <c r="O5" s="32" t="s">
        <v>16</v>
      </c>
      <c r="P5" s="32" t="s">
        <v>19</v>
      </c>
      <c r="Q5" s="32" t="s">
        <v>17</v>
      </c>
      <c r="R5" s="32" t="s">
        <v>2</v>
      </c>
      <c r="S5" s="32" t="s">
        <v>3</v>
      </c>
      <c r="T5" s="32" t="s">
        <v>4</v>
      </c>
      <c r="U5" s="32" t="s">
        <v>5</v>
      </c>
      <c r="V5" s="32" t="s">
        <v>6</v>
      </c>
      <c r="W5" s="32" t="s">
        <v>7</v>
      </c>
      <c r="X5" s="32" t="s">
        <v>9</v>
      </c>
      <c r="Y5" s="32" t="s">
        <v>10</v>
      </c>
      <c r="Z5" s="32" t="s">
        <v>11</v>
      </c>
      <c r="AA5" s="32" t="s">
        <v>12</v>
      </c>
      <c r="AB5" s="32" t="s">
        <v>13</v>
      </c>
      <c r="AC5" s="32" t="s">
        <v>14</v>
      </c>
      <c r="AD5" s="32" t="s">
        <v>32</v>
      </c>
      <c r="AE5" s="33" t="s">
        <v>27</v>
      </c>
      <c r="AF5" s="33" t="s">
        <v>119</v>
      </c>
      <c r="AG5" s="40" t="s">
        <v>169</v>
      </c>
      <c r="AH5" s="42" t="s">
        <v>44</v>
      </c>
      <c r="AI5" s="13" t="s">
        <v>45</v>
      </c>
      <c r="AJ5" s="13" t="s">
        <v>46</v>
      </c>
      <c r="AK5" s="13" t="s">
        <v>34</v>
      </c>
      <c r="AL5" s="13" t="s">
        <v>35</v>
      </c>
      <c r="AM5" s="13" t="s">
        <v>36</v>
      </c>
      <c r="AN5" s="13" t="s">
        <v>37</v>
      </c>
      <c r="AO5" s="13" t="s">
        <v>47</v>
      </c>
      <c r="AP5" s="13" t="s">
        <v>122</v>
      </c>
      <c r="AQ5" s="18" t="s">
        <v>38</v>
      </c>
      <c r="AR5" s="18" t="s">
        <v>39</v>
      </c>
      <c r="AS5" s="18" t="s">
        <v>40</v>
      </c>
      <c r="AT5" s="18" t="s">
        <v>41</v>
      </c>
      <c r="AU5" s="18" t="s">
        <v>42</v>
      </c>
    </row>
    <row r="6" spans="1:47" x14ac:dyDescent="0.25">
      <c r="A6" s="7"/>
      <c r="B6" s="7">
        <v>1</v>
      </c>
      <c r="C6" s="7">
        <v>2</v>
      </c>
      <c r="D6" s="7">
        <v>3</v>
      </c>
      <c r="E6" s="7">
        <v>4</v>
      </c>
      <c r="F6" s="7">
        <v>5</v>
      </c>
      <c r="G6" s="7">
        <v>6</v>
      </c>
      <c r="H6" s="7">
        <v>7</v>
      </c>
      <c r="I6" s="7">
        <v>8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  <c r="Q6" s="7">
        <v>16</v>
      </c>
      <c r="R6" s="7">
        <v>17</v>
      </c>
      <c r="S6" s="7">
        <v>18</v>
      </c>
      <c r="T6" s="7">
        <v>19</v>
      </c>
      <c r="U6" s="7">
        <v>20</v>
      </c>
      <c r="V6" s="7">
        <v>21</v>
      </c>
      <c r="W6" s="7">
        <v>22</v>
      </c>
      <c r="X6" s="7">
        <v>23</v>
      </c>
      <c r="Y6" s="7">
        <v>24</v>
      </c>
      <c r="Z6" s="7">
        <v>25</v>
      </c>
      <c r="AA6" s="7">
        <v>26</v>
      </c>
      <c r="AB6" s="7">
        <v>27</v>
      </c>
      <c r="AC6" s="7">
        <v>28</v>
      </c>
      <c r="AD6" s="7">
        <v>29</v>
      </c>
      <c r="AE6" s="7">
        <v>30</v>
      </c>
      <c r="AF6" s="7">
        <v>31</v>
      </c>
      <c r="AG6" s="7">
        <v>32</v>
      </c>
      <c r="AH6" s="7">
        <v>33</v>
      </c>
      <c r="AI6" s="7">
        <v>34</v>
      </c>
      <c r="AJ6" s="7">
        <v>35</v>
      </c>
      <c r="AK6" s="7">
        <v>36</v>
      </c>
      <c r="AL6" s="7">
        <v>37</v>
      </c>
      <c r="AM6" s="7">
        <v>38</v>
      </c>
      <c r="AN6" s="7">
        <v>39</v>
      </c>
      <c r="AO6" s="7">
        <v>40</v>
      </c>
      <c r="AP6" s="7">
        <v>41</v>
      </c>
      <c r="AQ6" s="7">
        <v>42</v>
      </c>
      <c r="AR6" s="7">
        <v>43</v>
      </c>
      <c r="AS6" s="7">
        <v>44</v>
      </c>
      <c r="AT6" s="7">
        <v>45</v>
      </c>
      <c r="AU6" s="7">
        <v>46</v>
      </c>
    </row>
    <row r="7" spans="1:47" s="31" customFormat="1" x14ac:dyDescent="0.25">
      <c r="A7" s="35"/>
      <c r="B7" s="35"/>
      <c r="C7" s="35"/>
      <c r="D7" s="35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>
        <f>SUM(Таблица2[[#This Row],[январь]:[декабрь]])</f>
        <v>0</v>
      </c>
      <c r="AE7" s="36"/>
      <c r="AF7" s="36">
        <f>Таблица2[[#This Row],[Цена за единицу продукции (с учетом НДС) в руб]]*Таблица2[[#This Row],[Итоговое количество по закупкам ТМЦ]]</f>
        <v>0</v>
      </c>
      <c r="AG7" s="41" t="s">
        <v>156</v>
      </c>
      <c r="AH7" s="41" t="e">
        <f>Таблица2[[#This Row],[Цена за единицу продукции (с учетом НДС) в руб. с учетом корректирующего коэффициента]]*PROPER(#REF!)</f>
        <v>#VALUE!</v>
      </c>
      <c r="AI7" s="15"/>
      <c r="AJ7" s="15"/>
      <c r="AK7" s="14"/>
      <c r="AL7" s="15"/>
      <c r="AM7" s="15"/>
      <c r="AN7" s="14"/>
      <c r="AO7" s="14"/>
      <c r="AP7" s="14"/>
      <c r="AQ7" s="16"/>
      <c r="AR7" s="16"/>
      <c r="AS7" s="16"/>
      <c r="AT7" s="16"/>
      <c r="AU7" s="16"/>
    </row>
    <row r="8" spans="1:47" s="31" customFormat="1" x14ac:dyDescent="0.25">
      <c r="A8" s="35"/>
      <c r="B8" s="35"/>
      <c r="C8" s="35"/>
      <c r="D8" s="35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>
        <f>SUM(Таблица2[[#This Row],[январь]:[декабрь]])</f>
        <v>0</v>
      </c>
      <c r="AE8" s="36"/>
      <c r="AF8" s="36">
        <f>Таблица2[[#This Row],[Цена за единицу продукции (с учетом НДС) в руб]]*Таблица2[[#This Row],[Итоговое количество по закупкам ТМЦ]]</f>
        <v>0</v>
      </c>
      <c r="AG8" s="41" t="s">
        <v>156</v>
      </c>
      <c r="AH8" s="41" t="e">
        <f>Таблица2[[#This Row],[Цена за единицу продукции (с учетом НДС) в руб. с учетом корректирующего коэффициента]]*PROPER(#REF!)</f>
        <v>#VALUE!</v>
      </c>
      <c r="AI8" s="16"/>
      <c r="AJ8" s="16"/>
      <c r="AK8" s="17"/>
      <c r="AL8" s="16"/>
      <c r="AM8" s="16"/>
      <c r="AN8" s="17"/>
      <c r="AO8" s="17"/>
      <c r="AP8" s="17"/>
      <c r="AQ8" s="16"/>
      <c r="AR8" s="16"/>
      <c r="AS8" s="16"/>
      <c r="AT8" s="16"/>
      <c r="AU8" s="16"/>
    </row>
    <row r="9" spans="1:47" s="31" customFormat="1" x14ac:dyDescent="0.25">
      <c r="A9" s="35"/>
      <c r="B9" s="35"/>
      <c r="C9" s="35"/>
      <c r="D9" s="35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>
        <f>SUM(Таблица2[[#This Row],[январь]:[декабрь]])</f>
        <v>0</v>
      </c>
      <c r="AE9" s="36"/>
      <c r="AF9" s="36">
        <f>Таблица2[[#This Row],[Цена за единицу продукции (с учетом НДС) в руб]]*Таблица2[[#This Row],[Итоговое количество по закупкам ТМЦ]]</f>
        <v>0</v>
      </c>
      <c r="AG9" s="41" t="s">
        <v>156</v>
      </c>
      <c r="AH9" s="41" t="e">
        <f>Таблица2[[#This Row],[Цена за единицу продукции (с учетом НДС) в руб. с учетом корректирующего коэффициента]]*PROPER(#REF!)</f>
        <v>#VALUE!</v>
      </c>
      <c r="AI9" s="15"/>
      <c r="AJ9" s="15"/>
      <c r="AK9" s="14"/>
      <c r="AL9" s="15"/>
      <c r="AM9" s="15"/>
      <c r="AN9" s="14"/>
      <c r="AO9" s="14"/>
      <c r="AP9" s="14"/>
      <c r="AQ9" s="16"/>
      <c r="AR9" s="16"/>
      <c r="AS9" s="16"/>
      <c r="AT9" s="16"/>
      <c r="AU9" s="16"/>
    </row>
    <row r="10" spans="1:47" s="31" customFormat="1" x14ac:dyDescent="0.25">
      <c r="A10" s="35"/>
      <c r="B10" s="35"/>
      <c r="C10" s="35"/>
      <c r="D10" s="35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>
        <f>SUM(Таблица2[[#This Row],[январь]:[декабрь]])</f>
        <v>0</v>
      </c>
      <c r="AE10" s="36"/>
      <c r="AF10" s="36">
        <f>Таблица2[[#This Row],[Цена за единицу продукции (с учетом НДС) в руб]]*Таблица2[[#This Row],[Итоговое количество по закупкам ТМЦ]]</f>
        <v>0</v>
      </c>
      <c r="AG10" s="41" t="s">
        <v>156</v>
      </c>
      <c r="AH10" s="41" t="e">
        <f>Таблица2[[#This Row],[Цена за единицу продукции (с учетом НДС) в руб. с учетом корректирующего коэффициента]]*PROPER(#REF!)</f>
        <v>#VALUE!</v>
      </c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</row>
    <row r="11" spans="1:47" s="31" customFormat="1" x14ac:dyDescent="0.25">
      <c r="A11" s="38"/>
      <c r="B11" s="38"/>
      <c r="C11" s="35"/>
      <c r="D11" s="35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>
        <f>SUM(Таблица2[[#This Row],[январь]:[декабрь]])</f>
        <v>0</v>
      </c>
      <c r="AE11" s="36"/>
      <c r="AF11" s="36">
        <f>Таблица2[[#This Row],[Цена за единицу продукции (с учетом НДС) в руб]]*Таблица2[[#This Row],[Итоговое количество по закупкам ТМЦ]]</f>
        <v>0</v>
      </c>
      <c r="AG11" s="41" t="s">
        <v>156</v>
      </c>
      <c r="AH11" s="41" t="e">
        <f>Таблица2[[#This Row],[Цена за единицу продукции (с учетом НДС) в руб. с учетом корректирующего коэффициента]]*PROPER(#REF!)</f>
        <v>#VALUE!</v>
      </c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</row>
    <row r="12" spans="1:47" ht="51" customHeight="1" x14ac:dyDescent="0.25">
      <c r="C12" s="4" t="s">
        <v>21</v>
      </c>
      <c r="F12" s="4"/>
      <c r="G12" s="4"/>
      <c r="H12" s="5" t="s">
        <v>22</v>
      </c>
      <c r="I12" s="4"/>
      <c r="J12" s="4" t="s">
        <v>117</v>
      </c>
      <c r="K12" s="5"/>
      <c r="M12" s="5"/>
      <c r="N12" s="5"/>
      <c r="O12" s="5"/>
    </row>
    <row r="13" spans="1:47" ht="65.25" customHeight="1" x14ac:dyDescent="0.25">
      <c r="C13" s="4" t="s">
        <v>23</v>
      </c>
      <c r="F13" s="4"/>
      <c r="G13" s="4"/>
      <c r="H13" s="5" t="s">
        <v>24</v>
      </c>
      <c r="I13" s="4"/>
      <c r="J13" s="4" t="s">
        <v>117</v>
      </c>
      <c r="K13" s="5"/>
      <c r="M13" s="5"/>
      <c r="N13" s="5"/>
      <c r="O13" s="5"/>
    </row>
    <row r="14" spans="1:47" ht="150" customHeight="1" x14ac:dyDescent="0.25">
      <c r="C14" s="4" t="s">
        <v>118</v>
      </c>
      <c r="H14" s="4" t="s">
        <v>24</v>
      </c>
      <c r="J14" s="4" t="s">
        <v>117</v>
      </c>
    </row>
  </sheetData>
  <mergeCells count="7">
    <mergeCell ref="K4:AH4"/>
    <mergeCell ref="AQ4:AU4"/>
    <mergeCell ref="AI4:AP4"/>
    <mergeCell ref="E3:AC3"/>
    <mergeCell ref="C2:E2"/>
    <mergeCell ref="G2:P2"/>
    <mergeCell ref="AT2:AU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Лист1!$D$1:$D$7</xm:f>
          </x14:formula1>
          <xm:sqref>D7:D11</xm:sqref>
        </x14:dataValidation>
        <x14:dataValidation type="list" allowBlank="1" showInputMessage="1" showErrorMessage="1">
          <x14:formula1>
            <xm:f>Лист1!$B$1:$B$4</xm:f>
          </x14:formula1>
          <xm:sqref>H7:H11</xm:sqref>
        </x14:dataValidation>
        <x14:dataValidation type="list" allowBlank="1" showInputMessage="1" showErrorMessage="1">
          <x14:formula1>
            <xm:f>Лист1!$F$1:$F$6</xm:f>
          </x14:formula1>
          <xm:sqref>I7:I11</xm:sqref>
        </x14:dataValidation>
        <x14:dataValidation type="list" allowBlank="1" showInputMessage="1" showErrorMessage="1">
          <x14:formula1>
            <xm:f>Лист1!$A$1:$A$8</xm:f>
          </x14:formula1>
          <xm:sqref>B7</xm:sqref>
        </x14:dataValidation>
        <x14:dataValidation type="list" allowBlank="1" showInputMessage="1" showErrorMessage="1">
          <x14:formula1>
            <xm:f>Лист1!$E$1:$E$9</xm:f>
          </x14:formula1>
          <xm:sqref>J7:J11</xm:sqref>
        </x14:dataValidation>
        <x14:dataValidation type="list">
          <x14:formula1>
            <xm:f>Лист1!$G$1:$G$9</xm:f>
          </x14:formula1>
          <xm:sqref>C7:C11</xm:sqref>
        </x14:dataValidation>
        <x14:dataValidation type="list" allowBlank="1" showInputMessage="1">
          <x14:formula1>
            <xm:f>Список!$A$2:$A$62</xm:f>
          </x14:formula1>
          <xm:sqref>F7:F11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3"/>
  <sheetViews>
    <sheetView view="pageBreakPreview" topLeftCell="A46" zoomScale="130" zoomScaleNormal="115" zoomScaleSheetLayoutView="130" workbookViewId="0">
      <selection activeCell="A56" sqref="A56"/>
    </sheetView>
  </sheetViews>
  <sheetFormatPr defaultRowHeight="15" x14ac:dyDescent="0.25"/>
  <cols>
    <col min="1" max="1" width="68.28515625" customWidth="1"/>
  </cols>
  <sheetData>
    <row r="1" spans="1:1" x14ac:dyDescent="0.25">
      <c r="A1" s="20" t="s">
        <v>157</v>
      </c>
    </row>
    <row r="2" spans="1:1" x14ac:dyDescent="0.25">
      <c r="A2" s="21" t="s">
        <v>49</v>
      </c>
    </row>
    <row r="3" spans="1:1" x14ac:dyDescent="0.25">
      <c r="A3" s="21" t="s">
        <v>143</v>
      </c>
    </row>
    <row r="4" spans="1:1" x14ac:dyDescent="0.25">
      <c r="A4" s="21" t="s">
        <v>151</v>
      </c>
    </row>
    <row r="5" spans="1:1" ht="45" x14ac:dyDescent="0.25">
      <c r="A5" s="21" t="s">
        <v>63</v>
      </c>
    </row>
    <row r="6" spans="1:1" ht="120" x14ac:dyDescent="0.25">
      <c r="A6" s="21" t="s">
        <v>158</v>
      </c>
    </row>
    <row r="7" spans="1:1" ht="75" x14ac:dyDescent="0.25">
      <c r="A7" s="21" t="s">
        <v>159</v>
      </c>
    </row>
    <row r="8" spans="1:1" x14ac:dyDescent="0.25">
      <c r="A8" s="21" t="s">
        <v>146</v>
      </c>
    </row>
    <row r="9" spans="1:1" x14ac:dyDescent="0.25">
      <c r="A9" s="21" t="s">
        <v>50</v>
      </c>
    </row>
    <row r="10" spans="1:1" x14ac:dyDescent="0.25">
      <c r="A10" s="21" t="s">
        <v>51</v>
      </c>
    </row>
    <row r="11" spans="1:1" x14ac:dyDescent="0.25">
      <c r="A11" s="21" t="s">
        <v>52</v>
      </c>
    </row>
    <row r="12" spans="1:1" x14ac:dyDescent="0.25">
      <c r="A12" s="21" t="s">
        <v>53</v>
      </c>
    </row>
    <row r="13" spans="1:1" x14ac:dyDescent="0.25">
      <c r="A13" s="21" t="s">
        <v>54</v>
      </c>
    </row>
    <row r="14" spans="1:1" x14ac:dyDescent="0.25">
      <c r="A14" s="21" t="s">
        <v>160</v>
      </c>
    </row>
    <row r="15" spans="1:1" x14ac:dyDescent="0.25">
      <c r="A15" s="21" t="s">
        <v>55</v>
      </c>
    </row>
    <row r="16" spans="1:1" x14ac:dyDescent="0.25">
      <c r="A16" s="21" t="s">
        <v>56</v>
      </c>
    </row>
    <row r="17" spans="1:1" x14ac:dyDescent="0.25">
      <c r="A17" s="21" t="s">
        <v>152</v>
      </c>
    </row>
    <row r="18" spans="1:1" x14ac:dyDescent="0.25">
      <c r="A18" s="21" t="s">
        <v>144</v>
      </c>
    </row>
    <row r="19" spans="1:1" ht="30" x14ac:dyDescent="0.25">
      <c r="A19" s="21" t="s">
        <v>58</v>
      </c>
    </row>
    <row r="20" spans="1:1" x14ac:dyDescent="0.25">
      <c r="A20" s="21" t="s">
        <v>147</v>
      </c>
    </row>
    <row r="21" spans="1:1" x14ac:dyDescent="0.25">
      <c r="A21" s="21" t="s">
        <v>57</v>
      </c>
    </row>
    <row r="22" spans="1:1" x14ac:dyDescent="0.25">
      <c r="A22" s="21" t="s">
        <v>59</v>
      </c>
    </row>
    <row r="23" spans="1:1" x14ac:dyDescent="0.25">
      <c r="A23" s="21" t="s">
        <v>60</v>
      </c>
    </row>
    <row r="24" spans="1:1" x14ac:dyDescent="0.25">
      <c r="A24" s="21" t="s">
        <v>145</v>
      </c>
    </row>
    <row r="25" spans="1:1" x14ac:dyDescent="0.25">
      <c r="A25" s="21" t="s">
        <v>61</v>
      </c>
    </row>
    <row r="26" spans="1:1" x14ac:dyDescent="0.25">
      <c r="A26" s="21" t="s">
        <v>150</v>
      </c>
    </row>
    <row r="27" spans="1:1" ht="30" x14ac:dyDescent="0.25">
      <c r="A27" s="21" t="s">
        <v>62</v>
      </c>
    </row>
    <row r="28" spans="1:1" x14ac:dyDescent="0.25">
      <c r="A28" s="21" t="s">
        <v>148</v>
      </c>
    </row>
    <row r="29" spans="1:1" x14ac:dyDescent="0.25">
      <c r="A29" s="21" t="s">
        <v>149</v>
      </c>
    </row>
    <row r="30" spans="1:1" x14ac:dyDescent="0.25">
      <c r="A30" s="21" t="s">
        <v>65</v>
      </c>
    </row>
    <row r="31" spans="1:1" x14ac:dyDescent="0.25">
      <c r="A31" s="21" t="s">
        <v>66</v>
      </c>
    </row>
    <row r="32" spans="1:1" ht="30" x14ac:dyDescent="0.25">
      <c r="A32" s="21" t="s">
        <v>68</v>
      </c>
    </row>
    <row r="33" spans="1:1" x14ac:dyDescent="0.25">
      <c r="A33" s="21" t="s">
        <v>64</v>
      </c>
    </row>
    <row r="34" spans="1:1" x14ac:dyDescent="0.25">
      <c r="A34" s="21" t="s">
        <v>69</v>
      </c>
    </row>
    <row r="35" spans="1:1" x14ac:dyDescent="0.25">
      <c r="A35" s="21" t="s">
        <v>162</v>
      </c>
    </row>
    <row r="36" spans="1:1" x14ac:dyDescent="0.25">
      <c r="A36" s="21" t="s">
        <v>70</v>
      </c>
    </row>
    <row r="37" spans="1:1" x14ac:dyDescent="0.25">
      <c r="A37" s="21" t="s">
        <v>72</v>
      </c>
    </row>
    <row r="38" spans="1:1" x14ac:dyDescent="0.25">
      <c r="A38" s="21" t="s">
        <v>73</v>
      </c>
    </row>
    <row r="39" spans="1:1" x14ac:dyDescent="0.25">
      <c r="A39" s="21" t="s">
        <v>71</v>
      </c>
    </row>
    <row r="40" spans="1:1" x14ac:dyDescent="0.25">
      <c r="A40" s="21" t="s">
        <v>154</v>
      </c>
    </row>
    <row r="41" spans="1:1" x14ac:dyDescent="0.25">
      <c r="A41" s="21" t="s">
        <v>155</v>
      </c>
    </row>
    <row r="42" spans="1:1" x14ac:dyDescent="0.25">
      <c r="A42" s="21" t="s">
        <v>74</v>
      </c>
    </row>
    <row r="43" spans="1:1" x14ac:dyDescent="0.25">
      <c r="A43" s="21" t="s">
        <v>75</v>
      </c>
    </row>
    <row r="44" spans="1:1" x14ac:dyDescent="0.25">
      <c r="A44" s="21" t="s">
        <v>76</v>
      </c>
    </row>
    <row r="45" spans="1:1" x14ac:dyDescent="0.25">
      <c r="A45" s="21" t="s">
        <v>77</v>
      </c>
    </row>
    <row r="46" spans="1:1" ht="30" x14ac:dyDescent="0.25">
      <c r="A46" s="21" t="s">
        <v>86</v>
      </c>
    </row>
    <row r="47" spans="1:1" x14ac:dyDescent="0.25">
      <c r="A47" s="21" t="s">
        <v>161</v>
      </c>
    </row>
    <row r="48" spans="1:1" x14ac:dyDescent="0.25">
      <c r="A48" s="21" t="s">
        <v>78</v>
      </c>
    </row>
    <row r="49" spans="1:1" x14ac:dyDescent="0.25">
      <c r="A49" s="21" t="s">
        <v>79</v>
      </c>
    </row>
    <row r="50" spans="1:1" x14ac:dyDescent="0.25">
      <c r="A50" s="21" t="s">
        <v>139</v>
      </c>
    </row>
    <row r="51" spans="1:1" x14ac:dyDescent="0.25">
      <c r="A51" s="21" t="s">
        <v>138</v>
      </c>
    </row>
    <row r="52" spans="1:1" x14ac:dyDescent="0.25">
      <c r="A52" s="21" t="s">
        <v>67</v>
      </c>
    </row>
    <row r="53" spans="1:1" x14ac:dyDescent="0.25">
      <c r="A53" s="21" t="s">
        <v>80</v>
      </c>
    </row>
    <row r="54" spans="1:1" x14ac:dyDescent="0.25">
      <c r="A54" s="21" t="s">
        <v>81</v>
      </c>
    </row>
    <row r="55" spans="1:1" ht="30" x14ac:dyDescent="0.25">
      <c r="A55" s="21" t="s">
        <v>142</v>
      </c>
    </row>
    <row r="56" spans="1:1" x14ac:dyDescent="0.25">
      <c r="A56" s="21" t="s">
        <v>140</v>
      </c>
    </row>
    <row r="57" spans="1:1" x14ac:dyDescent="0.25">
      <c r="A57" s="21" t="s">
        <v>141</v>
      </c>
    </row>
    <row r="58" spans="1:1" x14ac:dyDescent="0.25">
      <c r="A58" s="21" t="s">
        <v>82</v>
      </c>
    </row>
    <row r="59" spans="1:1" x14ac:dyDescent="0.25">
      <c r="A59" s="21" t="s">
        <v>83</v>
      </c>
    </row>
    <row r="60" spans="1:1" x14ac:dyDescent="0.25">
      <c r="A60" s="21" t="s">
        <v>163</v>
      </c>
    </row>
    <row r="61" spans="1:1" x14ac:dyDescent="0.25">
      <c r="A61" s="21" t="s">
        <v>84</v>
      </c>
    </row>
    <row r="62" spans="1:1" x14ac:dyDescent="0.25">
      <c r="A62" s="21" t="s">
        <v>85</v>
      </c>
    </row>
    <row r="63" spans="1:1" x14ac:dyDescent="0.25">
      <c r="A63" s="39" t="s">
        <v>153</v>
      </c>
    </row>
  </sheetData>
  <conditionalFormatting sqref="A1:A1048576">
    <cfRule type="duplicateValues" dxfId="20" priority="1"/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view="pageBreakPreview" zoomScaleNormal="100" zoomScaleSheetLayoutView="100" workbookViewId="0">
      <selection activeCell="B10" sqref="B10"/>
    </sheetView>
  </sheetViews>
  <sheetFormatPr defaultRowHeight="15" x14ac:dyDescent="0.25"/>
  <cols>
    <col min="1" max="1" width="12" customWidth="1"/>
    <col min="2" max="2" width="39" customWidth="1"/>
    <col min="3" max="3" width="0" hidden="1" customWidth="1"/>
    <col min="4" max="4" width="10" style="31" customWidth="1"/>
    <col min="5" max="5" width="12.28515625" customWidth="1"/>
    <col min="6" max="6" width="6.7109375" customWidth="1"/>
    <col min="7" max="7" width="31" style="31" customWidth="1"/>
  </cols>
  <sheetData>
    <row r="1" spans="1:7" ht="30" x14ac:dyDescent="0.25">
      <c r="A1" s="22" t="s">
        <v>131</v>
      </c>
      <c r="B1" s="23" t="s">
        <v>88</v>
      </c>
      <c r="C1" t="s">
        <v>89</v>
      </c>
      <c r="D1" s="28" t="s">
        <v>91</v>
      </c>
      <c r="E1" s="25" t="s">
        <v>123</v>
      </c>
      <c r="F1" s="22" t="s">
        <v>102</v>
      </c>
      <c r="G1" s="28" t="s">
        <v>137</v>
      </c>
    </row>
    <row r="2" spans="1:7" x14ac:dyDescent="0.25">
      <c r="A2" s="22" t="s">
        <v>130</v>
      </c>
      <c r="B2" s="26" t="s">
        <v>93</v>
      </c>
      <c r="C2" t="s">
        <v>93</v>
      </c>
      <c r="D2" s="28" t="s">
        <v>94</v>
      </c>
      <c r="E2" s="25" t="s">
        <v>124</v>
      </c>
      <c r="F2" s="22" t="s">
        <v>92</v>
      </c>
      <c r="G2" s="28" t="s">
        <v>99</v>
      </c>
    </row>
    <row r="3" spans="1:7" ht="30" x14ac:dyDescent="0.25">
      <c r="A3" s="22" t="s">
        <v>129</v>
      </c>
      <c r="B3" s="23" t="s">
        <v>96</v>
      </c>
      <c r="C3" t="s">
        <v>88</v>
      </c>
      <c r="D3" s="28" t="s">
        <v>97</v>
      </c>
      <c r="E3" s="25" t="s">
        <v>133</v>
      </c>
      <c r="F3" s="22" t="s">
        <v>95</v>
      </c>
      <c r="G3" s="28" t="s">
        <v>103</v>
      </c>
    </row>
    <row r="4" spans="1:7" ht="30" x14ac:dyDescent="0.25">
      <c r="A4" s="22" t="s">
        <v>127</v>
      </c>
      <c r="B4" s="26" t="s">
        <v>89</v>
      </c>
      <c r="C4" t="s">
        <v>100</v>
      </c>
      <c r="D4" s="28" t="s">
        <v>101</v>
      </c>
      <c r="E4" s="25" t="s">
        <v>134</v>
      </c>
      <c r="F4" s="22" t="s">
        <v>98</v>
      </c>
      <c r="G4" s="28" t="s">
        <v>105</v>
      </c>
    </row>
    <row r="5" spans="1:7" x14ac:dyDescent="0.25">
      <c r="A5" s="22" t="s">
        <v>128</v>
      </c>
      <c r="D5" s="28" t="s">
        <v>90</v>
      </c>
      <c r="E5" s="27" t="s">
        <v>112</v>
      </c>
      <c r="F5" s="22" t="s">
        <v>104</v>
      </c>
      <c r="G5" s="28" t="s">
        <v>109</v>
      </c>
    </row>
    <row r="6" spans="1:7" ht="30" x14ac:dyDescent="0.25">
      <c r="A6" s="22" t="s">
        <v>126</v>
      </c>
      <c r="C6" t="s">
        <v>106</v>
      </c>
      <c r="D6" s="28" t="s">
        <v>107</v>
      </c>
      <c r="E6" s="27" t="s">
        <v>125</v>
      </c>
      <c r="F6" s="22" t="s">
        <v>116</v>
      </c>
      <c r="G6" s="28" t="s">
        <v>111</v>
      </c>
    </row>
    <row r="7" spans="1:7" ht="45" x14ac:dyDescent="0.25">
      <c r="A7" s="22" t="s">
        <v>132</v>
      </c>
      <c r="D7" s="28" t="s">
        <v>110</v>
      </c>
      <c r="E7" s="24" t="s">
        <v>135</v>
      </c>
      <c r="G7" s="28" t="s">
        <v>113</v>
      </c>
    </row>
    <row r="8" spans="1:7" ht="30" x14ac:dyDescent="0.25">
      <c r="A8" s="22" t="s">
        <v>87</v>
      </c>
      <c r="D8" s="28"/>
      <c r="E8" s="25" t="s">
        <v>136</v>
      </c>
      <c r="G8" s="28" t="s">
        <v>114</v>
      </c>
    </row>
    <row r="9" spans="1:7" x14ac:dyDescent="0.25">
      <c r="A9" s="22" t="s">
        <v>87</v>
      </c>
      <c r="D9" s="28"/>
      <c r="E9" s="25" t="s">
        <v>115</v>
      </c>
    </row>
    <row r="10" spans="1:7" x14ac:dyDescent="0.25">
      <c r="D10" s="28"/>
      <c r="E10" s="30" t="s">
        <v>94</v>
      </c>
    </row>
    <row r="11" spans="1:7" x14ac:dyDescent="0.25">
      <c r="D11" s="28"/>
      <c r="E11" s="29" t="s">
        <v>108</v>
      </c>
    </row>
    <row r="12" spans="1:7" x14ac:dyDescent="0.25">
      <c r="D12" s="28"/>
      <c r="E12" s="34" t="s">
        <v>101</v>
      </c>
      <c r="G12" s="28"/>
    </row>
  </sheetData>
  <pageMargins left="0.7" right="0.7" top="0.75" bottom="0.75" header="0.3" footer="0.3"/>
  <pageSetup paperSize="9" scale="46" orientation="portrait" verticalDpi="0" r:id="rId1"/>
  <colBreaks count="1" manualBreakCount="1">
    <brk id="7" max="1048575" man="1"/>
  </colBreaks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Годовая заявка</vt:lpstr>
      <vt:lpstr>Список</vt:lpstr>
      <vt:lpstr>Лист1</vt:lpstr>
      <vt:lpstr>'Годовая заявка'!Область_печати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FadeevaKA</dc:creator>
  <cp:lastModifiedBy>Колдасов Евгений Валерьевич</cp:lastModifiedBy>
  <cp:lastPrinted>2012-05-28T06:35:58Z</cp:lastPrinted>
  <dcterms:created xsi:type="dcterms:W3CDTF">2011-03-04T07:38:04Z</dcterms:created>
  <dcterms:modified xsi:type="dcterms:W3CDTF">2012-05-28T06:36:01Z</dcterms:modified>
</cp:coreProperties>
</file>