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7" i="1"/>
  <c r="F8"/>
  <c r="F9"/>
  <c r="D7"/>
  <c r="D8"/>
  <c r="D9"/>
  <c r="D6"/>
  <c r="F6"/>
  <c r="F10" s="1"/>
  <c r="F11" s="1"/>
  <c r="F12" l="1"/>
  <c r="F13" s="1"/>
  <c r="F14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<sst xmlns="http://schemas.openxmlformats.org/spreadsheetml/2006/main" count="18" uniqueCount="18">
  <si>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</si>
  <si>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</si>
  <si>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</si>
  <si>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</si>
  <si>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</si>
  <si>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</si>
  <si>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</si>
  <si>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</si>
  <si>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</si>
  <si>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</si>
  <si>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</si>
  <si>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Монтаж системы громкоговорящей связи (ПКС-1-751-458-СС.ЛС) с учетом применения районного коэффициента 1,15</t>
  </si>
  <si>
    <t>Электромонтажные работы (ПКС-1-751-458-ЭМ.ЛС - п.3-0,66; п.4-14; п.10-0,29; п.18-2,73; п.19-0,1; п.20-0,02; п.21-0,15; п.22-19; п.23-44; п.29,31,32-100%;п.30-2; п.40-0,008; п.42-0,184; п.43-0,001; п.44-0,07; п.47-0,01; п.51-15; п.52-25; п.53-4) с учетом применения районного коэффициента 1,15</t>
  </si>
  <si>
    <t>Электромонтажные работы (ПКС-1-751-458-ЭМ.ЛС1) с учетом применения районного коэффициента 1,15</t>
  </si>
  <si>
    <t>Пусконаладочные работы (ПКС-1-751-458-АТХ.ЛСП) с учетом применения районного коэффициента 1,15</t>
  </si>
  <si>
    <t xml:space="preserve">ИТОГО с индексом-дефлятором 1,074 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</si>
  <si>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</si>
  <si>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«Корпус 751. Участок переработки продукта хвостохранилища»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</si>
</sst>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view="pageBreakPreview" zoomScale="110" zoomScaleSheetLayoutView="110" workbookViewId="0">
      <selection activeCell="B18" sqref="B18:F21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2" t="s">
        <v>16</v>
      </c>
      <c r="D1" s="32"/>
      <c r="E1" s="32"/>
      <c r="F1" s="32"/>
    </row>
    <row r="2" spans="1:6">
      <c r="E2" s="15"/>
      <c r="F2" s="15"/>
    </row>
    <row r="3" spans="1:6" s="17" customFormat="1" ht="81.75" customHeight="1">
      <c r="A3" s="29" t="s">
        <v>17</v>
      </c>
      <c r="B3" s="30"/>
      <c r="C3" s="30"/>
      <c r="D3" s="30"/>
      <c r="E3" s="30"/>
      <c r="F3" s="30"/>
    </row>
    <row r="4" spans="1:6" s="1" customFormat="1" ht="12.75">
      <c r="A4" s="2"/>
      <c r="C4" s="2"/>
      <c r="D4" s="2"/>
    </row>
    <row r="5" spans="1:6" s="17" customFormat="1" ht="85.5" customHeight="1">
      <c r="A5" s="22" t="s">
        <v>0</v>
      </c>
      <c r="B5" s="23" t="s">
        <v>1</v>
      </c>
      <c r="C5" s="22" t="s">
        <v>5</v>
      </c>
      <c r="D5" s="22" t="s">
        <v>10</v>
      </c>
      <c r="E5" s="22" t="s">
        <v>7</v>
      </c>
      <c r="F5" s="22" t="s">
        <v>6</v>
      </c>
    </row>
    <row r="6" spans="1:6" s="17" customFormat="1" ht="60" customHeight="1">
      <c r="A6" s="22">
        <v>1</v>
      </c>
      <c r="B6" s="26" t="s">
        <v>11</v>
      </c>
      <c r="C6" s="20">
        <v>35766</v>
      </c>
      <c r="D6" s="20">
        <f t="shared" ref="D6:D9" si="0">E6</f>
        <v>128397</v>
      </c>
      <c r="E6" s="20">
        <v>128397</v>
      </c>
      <c r="F6" s="20">
        <f t="shared" ref="F6:F9" si="1">E6</f>
        <v>128397</v>
      </c>
    </row>
    <row r="7" spans="1:6" s="17" customFormat="1" ht="138.75" customHeight="1">
      <c r="A7" s="22">
        <v>2</v>
      </c>
      <c r="B7" s="26" t="s">
        <v>12</v>
      </c>
      <c r="C7" s="20">
        <v>22848</v>
      </c>
      <c r="D7" s="20">
        <f t="shared" si="0"/>
        <v>127595</v>
      </c>
      <c r="E7" s="20">
        <v>127595</v>
      </c>
      <c r="F7" s="20">
        <f t="shared" si="1"/>
        <v>127595</v>
      </c>
    </row>
    <row r="8" spans="1:6" s="17" customFormat="1" ht="62.25" customHeight="1">
      <c r="A8" s="22">
        <v>3</v>
      </c>
      <c r="B8" s="26" t="s">
        <v>13</v>
      </c>
      <c r="C8" s="20">
        <v>26430</v>
      </c>
      <c r="D8" s="20">
        <f t="shared" si="0"/>
        <v>110389</v>
      </c>
      <c r="E8" s="20">
        <v>110389</v>
      </c>
      <c r="F8" s="20">
        <f t="shared" si="1"/>
        <v>110389</v>
      </c>
    </row>
    <row r="9" spans="1:6" s="17" customFormat="1" ht="61.5" customHeight="1">
      <c r="A9" s="22">
        <v>4</v>
      </c>
      <c r="B9" s="27" t="s">
        <v>14</v>
      </c>
      <c r="C9" s="20">
        <v>6801</v>
      </c>
      <c r="D9" s="20">
        <f t="shared" si="0"/>
        <v>71260</v>
      </c>
      <c r="E9" s="20">
        <v>71260</v>
      </c>
      <c r="F9" s="20">
        <f t="shared" si="1"/>
        <v>71260</v>
      </c>
    </row>
    <row r="10" spans="1:6" s="18" customFormat="1" ht="20.25" customHeight="1">
      <c r="A10" s="13"/>
      <c r="B10" s="24" t="s">
        <v>4</v>
      </c>
      <c r="C10" s="14"/>
      <c r="D10" s="14"/>
      <c r="E10" s="14"/>
      <c r="F10" s="14">
        <f>SUM(F6:F9)</f>
        <v>437641</v>
      </c>
    </row>
    <row r="11" spans="1:6" s="3" customFormat="1" ht="30.75" customHeight="1">
      <c r="A11" s="23"/>
      <c r="B11" s="28" t="s">
        <v>15</v>
      </c>
      <c r="C11" s="25"/>
      <c r="D11" s="20"/>
      <c r="E11" s="20"/>
      <c r="F11" s="14">
        <f>ROUND(F10*1.074,0)</f>
        <v>470026</v>
      </c>
    </row>
    <row r="12" spans="1:6" s="18" customFormat="1" ht="20.25" customHeight="1">
      <c r="A12" s="13"/>
      <c r="B12" s="21" t="s">
        <v>9</v>
      </c>
      <c r="C12" s="14"/>
      <c r="D12" s="31">
        <v>0.999</v>
      </c>
      <c r="E12" s="31"/>
      <c r="F12" s="14">
        <f>ROUND(F11*D12,2)</f>
        <v>469555.97</v>
      </c>
    </row>
    <row r="13" spans="1:6" s="18" customFormat="1" ht="20.25" customHeight="1">
      <c r="A13" s="13"/>
      <c r="B13" s="24" t="s">
        <v>3</v>
      </c>
      <c r="C13" s="14"/>
      <c r="D13" s="14"/>
      <c r="E13" s="19"/>
      <c r="F13" s="14">
        <f>ROUND(F12*0.18,2)</f>
        <v>84520.07</v>
      </c>
    </row>
    <row r="14" spans="1:6" s="18" customFormat="1" ht="20.25" customHeight="1">
      <c r="A14" s="13"/>
      <c r="B14" s="24" t="s">
        <v>2</v>
      </c>
      <c r="C14" s="14"/>
      <c r="D14" s="14"/>
      <c r="E14" s="19"/>
      <c r="F14" s="14">
        <f>F13+F12</f>
        <v>554076.04</v>
      </c>
    </row>
    <row r="15" spans="1:6" s="18" customFormat="1" ht="14.25">
      <c r="A15" s="9"/>
      <c r="B15" s="10"/>
      <c r="C15" s="11"/>
      <c r="D15" s="11"/>
      <c r="E15" s="12"/>
      <c r="F15" s="12"/>
    </row>
    <row r="16" spans="1:6" s="1" customFormat="1" ht="12.75">
      <c r="A16" s="2"/>
      <c r="B16" s="4"/>
      <c r="C16" s="5"/>
      <c r="D16" s="6"/>
    </row>
    <row r="17" spans="1:5" s="1" customFormat="1" ht="12.75">
      <c r="A17" s="2"/>
      <c r="C17" s="5"/>
      <c r="D17" s="2"/>
      <c r="E17" s="1" t="s">
        <v>8</v>
      </c>
    </row>
    <row r="18" spans="1:5" s="1" customFormat="1" ht="12.75">
      <c r="A18" s="2"/>
      <c r="C18" s="7"/>
      <c r="D18" s="2"/>
    </row>
    <row r="19" spans="1:5" s="1" customFormat="1" ht="12.75">
      <c r="A19" s="2"/>
      <c r="C19" s="2"/>
      <c r="D19" s="2"/>
    </row>
    <row r="20" spans="1:5" s="1" customFormat="1" ht="12.75">
      <c r="A20" s="2"/>
      <c r="C20" s="2"/>
      <c r="D20" s="2"/>
    </row>
    <row r="21" spans="1:5" s="1" customFormat="1" ht="12.75">
      <c r="A21" s="2"/>
      <c r="C21" s="2"/>
      <c r="D21" s="2"/>
    </row>
    <row r="22" spans="1:5" s="1" customFormat="1" ht="12.75">
      <c r="A22" s="2"/>
      <c r="C22" s="2"/>
      <c r="D22" s="2"/>
    </row>
    <row r="23" spans="1:5" s="1" customFormat="1" ht="12.75">
      <c r="A23" s="2"/>
      <c r="C23" s="2"/>
      <c r="D23" s="2"/>
    </row>
    <row r="24" spans="1:5" s="1" customFormat="1" ht="12.75">
      <c r="A24" s="2"/>
      <c r="C24" s="2"/>
      <c r="D24" s="2"/>
    </row>
    <row r="25" spans="1:5" s="1" customFormat="1" ht="12.75">
      <c r="A25" s="2"/>
      <c r="C25" s="2"/>
      <c r="D25" s="2"/>
    </row>
    <row r="26" spans="1:5" s="1" customFormat="1" ht="12.75">
      <c r="A26" s="2"/>
      <c r="C26" s="2"/>
      <c r="D26" s="2"/>
    </row>
    <row r="27" spans="1:5" s="1" customFormat="1" ht="12.75">
      <c r="A27" s="2"/>
      <c r="C27" s="2"/>
      <c r="D27" s="2"/>
    </row>
    <row r="28" spans="1:5" s="1" customFormat="1" ht="12.75">
      <c r="A28" s="2"/>
      <c r="C28" s="2"/>
      <c r="D28" s="2"/>
    </row>
    <row r="29" spans="1:5" s="1" customFormat="1" ht="12.75">
      <c r="A29" s="2"/>
      <c r="C29" s="2"/>
      <c r="D29" s="2"/>
    </row>
    <row r="30" spans="1:5" s="1" customFormat="1" ht="12.75">
      <c r="A30" s="2"/>
      <c r="C30" s="2"/>
      <c r="D30" s="2"/>
    </row>
    <row r="31" spans="1:5" s="1" customFormat="1" ht="12.75">
      <c r="A31" s="2"/>
      <c r="C31" s="2"/>
      <c r="D31" s="2"/>
    </row>
    <row r="32" spans="1:5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</sheetData>
  <mergeCells count="3">
    <mergeCell ref="A3:F3"/>
    <mergeCell ref="D12:E12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2014-01-27T10:53:20Z</cp:lastPrinted>
  <dcterms:created xsi:type="dcterms:W3CDTF">2011-10-12T11:09:13Z</dcterms:created>
  <dcterms:modified xsi:type="dcterms:W3CDTF">2014-01-27T10:53:23Z</dcterms:modified>
</cp:coreProperties>
</file>