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Лист1!$A$1:$S$36</definedName>
  </definedNames>
  <calcPr calcId="144525"/>
</workbook>
</file>

<file path=xl/calcChain.xml><?xml version="1.0" encoding="utf-8"?>
<calcChain xmlns="http://schemas.openxmlformats.org/spreadsheetml/2006/main">
  <c r="S14" i="1" l="1"/>
  <c r="S15" i="1"/>
  <c r="S16" i="1"/>
  <c r="S17" i="1"/>
  <c r="S18" i="1"/>
  <c r="S19" i="1"/>
  <c r="S13" i="1" l="1"/>
  <c r="S20" i="1" s="1"/>
  <c r="A14" i="1" l="1"/>
  <c r="A15" i="1" s="1"/>
  <c r="A16" i="1" s="1"/>
  <c r="A17" i="1" s="1"/>
  <c r="A18" i="1" s="1"/>
  <c r="A19" i="1" s="1"/>
  <c r="S22" i="1" l="1"/>
  <c r="S21" i="1" l="1"/>
</calcChain>
</file>

<file path=xl/sharedStrings.xml><?xml version="1.0" encoding="utf-8"?>
<sst xmlns="http://schemas.openxmlformats.org/spreadsheetml/2006/main" count="85" uniqueCount="63">
  <si>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</si>
  <si>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</si>
  <si>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</si>
  <si>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</si>
  <si>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</si>
  <si>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</si>
  <si>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</si>
  <si>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</si>
  <si>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</si>
  <si>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</si>
  <si>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</si>
  <si>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</si>
  <si>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</si>
  <si>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</si>
  <si>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</si>
  <si>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</si>
  <si>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</si>
  <si>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</si>
  <si>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</si>
  <si>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</si>
  <si>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</si>
  <si>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</si>
  <si>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</si>
  <si>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</si>
  <si>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</si>
  <si>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</si>
  <si>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</si>
  <si>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</si>
  <si>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</si>
  <si>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</si>
  <si>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</si>
  <si>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</si>
  <si>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</si>
  <si>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</si>
  <si>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</si>
  <si>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</si>
  <si>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</si>
  <si>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</si>
  <si>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</si>
  <si>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</si>
  <si>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</si>
  <si>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</si>
  <si>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</si>
  <si>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 xml:space="preserve">                                        м.п.        "   "_______________2012 г</t>
  </si>
  <si>
    <t>НД поставщика</t>
  </si>
  <si>
    <t>шт.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</si>
  <si>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</si>
  <si>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</si>
  <si>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</si>
  <si>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ЧАЙНИК ЭЛЕКТРИЧЕСКИЙ</t>
  </si>
  <si>
    <t>Электрочайник Tefal Vitesse 1.7л модель BF 2622 серый Характеристики:
 — Объем 1,7л 
 — Мощность 2200 Вт 
 — Скрытый нагревательный элемент из нержавеющей стали
 — Кнопка автоматического открывания крышки 
 — 2 окошка для определения уровня воды 
 — Удобная эргономичная ручка 
 — Кнопка блокировки позволяет избежать непроизвольного открытия 
 — Автоотключение при закипании, поднятии чайника или отсутствии воды 
 — Съемный фильтр против накипи из высокопрочного нейлона со сверхмелкими ячейками 
 — Установка на подставку в любом положении</t>
  </si>
  <si>
    <t xml:space="preserve">ХОЛОДИЛЬНИК                             </t>
  </si>
  <si>
    <t>Холодильник Норд 431-7-010; Размеры: высота: 108.5 см, ширина: 57.4 см, глубина: 61 см; Общий объем/ Полезный объем: Холодильника: 207/- л, Холодильной камеры: 190/- л, Морозильной камеры: 17/- л, Механическое управление, Класс энергопотребления: A, Количество компрессоров: 1, Годовое потребление энергии: 186.15 кВтч, Цвет: стальной; Холодильное отделение: Две полки-решетки
 Два овощных ящика, Система оттаивания: ручная, Температура: +5 *C, Морозильное отделение: Система оттаивания: ручная, Температура: -12 *C, Одна секция, Дополнительная информация:  Управление термостатом: внешнее, с панели управления, Антибактериальное покрытие: AlphaSan Masterbatch, Уровень шума: 38 дБ,  Хладагент: R600a (изобутан), Двери: перенавешиваемые, Вес: 36.5 кг</t>
  </si>
  <si>
    <t xml:space="preserve">ЧАСЫ                                    </t>
  </si>
  <si>
    <t>часы настенные Меркурий- материал: пластик,с измерителем влажности и термометром-3 шт, часы настенные Скарлетт.-2шт.</t>
  </si>
  <si>
    <t>УТЮГ</t>
  </si>
  <si>
    <t>PHILIPS  GC 2830, Подошва: Подошва SteamGlide, Постоянная подача пара: 32 г/мин, Паровой удар": 95 г, Вертикальное отпаривание: Да, Настройка подачи пара: Да, Распылитель: Да, Питание: 2100 Вт, Объем резервуара для воды: 300 мл, Система "капля-стоп": Да, Длина шнура: 2 м, Свободный поворот шнура (шарнир): Свободный поворот шнура на 360 градусов, Очистка от накипи, Подходит для жесткой воды: Да, Очистка от накипи: Двойная очистка от накипи, Технические характеристики: Масса утюга: 1,2 кг, Габариты изделия: 29,5 x 11,6 x 19,5 см, Напряжение: 220—240 В</t>
  </si>
  <si>
    <t xml:space="preserve">СТИРАЛЬНАЯ МАШИНА АВТОМАТ 8 КГ Стиральная машина Logixx 8 Sensitive BOSCH WAS 28740 OE </t>
  </si>
  <si>
    <t>Цвет: белый, Отжим: 1400–400 об/мин с шагом 200 об/мин, Загрузка 1–8 кг, Барабан 65 л, Энергопотребление «A plus», Класс эффективности стирки «A», Класс отжима «В», Потребление 56 л, 135 мин, 1,35 кВт (Тестируемая программа: «Хлопок Эко + 60 °С» + функция (клавиша) «Интенсивная»), Функция автовзвешивания (датчик загрузки), Индикация загрузки, рекомендация по дозированию моющего средства, Проточный датчик количества заливаемой воды</t>
  </si>
  <si>
    <t>ТЕРМОПОТ</t>
  </si>
  <si>
    <t xml:space="preserve"> объем 5 литров</t>
  </si>
  <si>
    <t>ШВЕЙНАЯ МАШИНА</t>
  </si>
  <si>
    <t>Электронная швейная машина Janome Memory Craft 7700 QCP Horizon
250 операций. Строчки: оверлочная, потайная, эластичная, эластичная потайная. Регулировка давления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</si>
</sst>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7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3" fillId="0" borderId="0" xfId="0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7"/>
  <sheetViews>
    <sheetView tabSelected="1" workbookViewId="0">
      <selection activeCell="U8" sqref="U8"/>
    </sheetView>
  </sheetViews>
  <sheetFormatPr defaultRowHeight="15" x14ac:dyDescent="0.25"/>
  <cols>
    <col min="1" max="1" width="4.5703125" customWidth="1"/>
    <col min="2" max="2" width="36.28515625" bestFit="1" customWidth="1"/>
    <col min="3" max="3" width="59.5703125" customWidth="1"/>
    <col min="4" max="4" width="14.5703125" customWidth="1"/>
    <col min="5" max="5" width="14.140625" customWidth="1"/>
    <col min="6" max="6" width="6.7109375" bestFit="1" customWidth="1"/>
    <col min="7" max="7" width="9.42578125" hidden="1" customWidth="1"/>
    <col min="8" max="8" width="9.28515625" hidden="1" customWidth="1"/>
    <col min="9" max="12" width="9.7109375" hidden="1" customWidth="1"/>
    <col min="13" max="14" width="9.7109375" customWidth="1"/>
    <col min="15" max="17" width="9.7109375" hidden="1" customWidth="1"/>
    <col min="18" max="18" width="17.5703125" customWidth="1"/>
    <col min="19" max="19" width="17.42578125" customWidth="1"/>
    <col min="21" max="21" width="9.7109375" bestFit="1" customWidth="1"/>
  </cols>
  <sheetData>
    <row r="1" spans="1:20" x14ac:dyDescent="0.25">
      <c r="S1" s="1" t="s">
        <v>0</v>
      </c>
    </row>
    <row r="2" spans="1:20" s="2" customFormat="1" x14ac:dyDescent="0.25">
      <c r="F2" s="3"/>
      <c r="G2" s="3"/>
      <c r="H2" s="2" t="s">
        <v>1</v>
      </c>
      <c r="K2" s="2" t="s">
        <v>1</v>
      </c>
      <c r="M2" s="2" t="s">
        <v>48</v>
      </c>
      <c r="N2" s="3"/>
      <c r="P2" s="2" t="s">
        <v>1</v>
      </c>
    </row>
    <row r="3" spans="1:20" x14ac:dyDescent="0.25">
      <c r="O3" s="3"/>
      <c r="P3" s="3"/>
      <c r="Q3" s="3"/>
    </row>
    <row r="4" spans="1:20" x14ac:dyDescent="0.25">
      <c r="O4" s="3"/>
      <c r="P4" s="3"/>
      <c r="Q4" s="3"/>
    </row>
    <row r="5" spans="1:20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20" x14ac:dyDescent="0.25">
      <c r="A6" s="31" t="s">
        <v>47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</row>
    <row r="7" spans="1:20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4"/>
    </row>
    <row r="8" spans="1:20" x14ac:dyDescent="0.25">
      <c r="A8" s="4"/>
      <c r="B8" s="5" t="s">
        <v>3</v>
      </c>
      <c r="C8" s="6"/>
      <c r="D8" s="6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4"/>
      <c r="S8" s="4"/>
    </row>
    <row r="9" spans="1:20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4"/>
    </row>
    <row r="10" spans="1:20" ht="26.2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9" t="s">
        <v>10</v>
      </c>
      <c r="G10" s="42" t="s">
        <v>11</v>
      </c>
      <c r="H10" s="43"/>
      <c r="I10" s="43"/>
      <c r="J10" s="43"/>
      <c r="K10" s="43"/>
      <c r="L10" s="43"/>
      <c r="M10" s="43"/>
      <c r="N10" s="43"/>
      <c r="O10" s="43"/>
      <c r="P10" s="43"/>
      <c r="Q10" s="44"/>
      <c r="R10" s="32" t="s">
        <v>12</v>
      </c>
      <c r="S10" s="32" t="s">
        <v>13</v>
      </c>
      <c r="T10" s="7"/>
    </row>
    <row r="11" spans="1:20" ht="26.25" customHeight="1" x14ac:dyDescent="0.25">
      <c r="A11" s="33"/>
      <c r="B11" s="33"/>
      <c r="C11" s="33"/>
      <c r="D11" s="33"/>
      <c r="E11" s="33"/>
      <c r="F11" s="40"/>
      <c r="G11" s="45" t="s">
        <v>14</v>
      </c>
      <c r="H11" s="46"/>
      <c r="I11" s="47"/>
      <c r="J11" s="45" t="s">
        <v>15</v>
      </c>
      <c r="K11" s="46"/>
      <c r="L11" s="47"/>
      <c r="M11" s="45"/>
      <c r="N11" s="47"/>
      <c r="O11" s="45" t="s">
        <v>16</v>
      </c>
      <c r="P11" s="46"/>
      <c r="Q11" s="47"/>
      <c r="R11" s="33"/>
      <c r="S11" s="33"/>
      <c r="T11" s="7"/>
    </row>
    <row r="12" spans="1:20" ht="26.25" customHeight="1" x14ac:dyDescent="0.25">
      <c r="A12" s="34"/>
      <c r="B12" s="34"/>
      <c r="C12" s="34"/>
      <c r="D12" s="34"/>
      <c r="E12" s="34"/>
      <c r="F12" s="41"/>
      <c r="G12" s="9" t="s">
        <v>17</v>
      </c>
      <c r="H12" s="9" t="s">
        <v>18</v>
      </c>
      <c r="I12" s="9" t="s">
        <v>19</v>
      </c>
      <c r="J12" s="9" t="s">
        <v>20</v>
      </c>
      <c r="K12" s="9" t="s">
        <v>21</v>
      </c>
      <c r="L12" s="9" t="s">
        <v>22</v>
      </c>
      <c r="M12" s="9" t="s">
        <v>23</v>
      </c>
      <c r="N12" s="9" t="s">
        <v>24</v>
      </c>
      <c r="O12" s="9" t="s">
        <v>25</v>
      </c>
      <c r="P12" s="9" t="s">
        <v>26</v>
      </c>
      <c r="Q12" s="9" t="s">
        <v>27</v>
      </c>
      <c r="R12" s="34"/>
      <c r="S12" s="34"/>
      <c r="T12" s="7"/>
    </row>
    <row r="13" spans="1:20" ht="115.5" x14ac:dyDescent="0.25">
      <c r="A13" s="10">
        <v>1</v>
      </c>
      <c r="B13" s="12" t="s">
        <v>49</v>
      </c>
      <c r="C13" s="13" t="s">
        <v>50</v>
      </c>
      <c r="D13" s="14" t="s">
        <v>44</v>
      </c>
      <c r="E13" s="11"/>
      <c r="F13" s="11" t="s">
        <v>45</v>
      </c>
      <c r="G13" s="15"/>
      <c r="H13" s="15"/>
      <c r="I13" s="15"/>
      <c r="J13" s="16"/>
      <c r="K13" s="15"/>
      <c r="L13" s="15"/>
      <c r="M13" s="15">
        <v>20</v>
      </c>
      <c r="N13" s="15"/>
      <c r="O13" s="15"/>
      <c r="P13" s="15"/>
      <c r="Q13" s="15"/>
      <c r="R13" s="11">
        <v>1805.3999999999999</v>
      </c>
      <c r="S13" s="17">
        <f>M13*R13</f>
        <v>36108</v>
      </c>
      <c r="T13" s="7"/>
    </row>
    <row r="14" spans="1:20" ht="105" x14ac:dyDescent="0.25">
      <c r="A14" s="10">
        <f>A13+1</f>
        <v>2</v>
      </c>
      <c r="B14" s="12" t="s">
        <v>51</v>
      </c>
      <c r="C14" s="13" t="s">
        <v>52</v>
      </c>
      <c r="D14" s="14" t="s">
        <v>44</v>
      </c>
      <c r="E14" s="11"/>
      <c r="F14" s="11" t="s">
        <v>45</v>
      </c>
      <c r="G14" s="15"/>
      <c r="H14" s="15"/>
      <c r="I14" s="15"/>
      <c r="J14" s="16"/>
      <c r="K14" s="15"/>
      <c r="L14" s="15"/>
      <c r="M14" s="15">
        <v>1</v>
      </c>
      <c r="N14" s="15"/>
      <c r="O14" s="15"/>
      <c r="P14" s="15"/>
      <c r="Q14" s="15"/>
      <c r="R14" s="11">
        <v>11328</v>
      </c>
      <c r="S14" s="17">
        <f>M14*R14</f>
        <v>11328</v>
      </c>
      <c r="T14" s="7"/>
    </row>
    <row r="15" spans="1:20" ht="21" x14ac:dyDescent="0.25">
      <c r="A15" s="10">
        <f t="shared" ref="A15:A19" si="0">A14+1</f>
        <v>3</v>
      </c>
      <c r="B15" s="12" t="s">
        <v>53</v>
      </c>
      <c r="C15" s="13" t="s">
        <v>54</v>
      </c>
      <c r="D15" s="14" t="s">
        <v>44</v>
      </c>
      <c r="E15" s="11"/>
      <c r="F15" s="11" t="s">
        <v>45</v>
      </c>
      <c r="G15" s="15"/>
      <c r="H15" s="15"/>
      <c r="I15" s="15"/>
      <c r="J15" s="16"/>
      <c r="K15" s="15"/>
      <c r="L15" s="15"/>
      <c r="M15" s="15">
        <v>5</v>
      </c>
      <c r="N15" s="15"/>
      <c r="O15" s="15"/>
      <c r="P15" s="15"/>
      <c r="Q15" s="15"/>
      <c r="R15" s="11">
        <v>708</v>
      </c>
      <c r="S15" s="17">
        <f>M15*R15</f>
        <v>3540</v>
      </c>
      <c r="T15" s="7"/>
    </row>
    <row r="16" spans="1:20" ht="73.5" x14ac:dyDescent="0.25">
      <c r="A16" s="10">
        <f t="shared" si="0"/>
        <v>4</v>
      </c>
      <c r="B16" s="12" t="s">
        <v>55</v>
      </c>
      <c r="C16" s="13" t="s">
        <v>56</v>
      </c>
      <c r="D16" s="14" t="s">
        <v>44</v>
      </c>
      <c r="E16" s="11"/>
      <c r="F16" s="11" t="s">
        <v>45</v>
      </c>
      <c r="G16" s="15"/>
      <c r="H16" s="15"/>
      <c r="I16" s="15"/>
      <c r="J16" s="16"/>
      <c r="K16" s="15"/>
      <c r="L16" s="15"/>
      <c r="M16" s="15">
        <v>4</v>
      </c>
      <c r="N16" s="15"/>
      <c r="O16" s="15"/>
      <c r="P16" s="15"/>
      <c r="Q16" s="15"/>
      <c r="R16" s="11">
        <v>3566.5</v>
      </c>
      <c r="S16" s="17">
        <f>M16*R16</f>
        <v>14266</v>
      </c>
      <c r="T16" s="7"/>
    </row>
    <row r="17" spans="1:21" ht="52.5" x14ac:dyDescent="0.25">
      <c r="A17" s="10">
        <f t="shared" si="0"/>
        <v>5</v>
      </c>
      <c r="B17" s="12" t="s">
        <v>57</v>
      </c>
      <c r="C17" s="13" t="s">
        <v>58</v>
      </c>
      <c r="D17" s="14" t="s">
        <v>44</v>
      </c>
      <c r="E17" s="11"/>
      <c r="F17" s="11" t="s">
        <v>45</v>
      </c>
      <c r="G17" s="15"/>
      <c r="H17" s="15"/>
      <c r="I17" s="15"/>
      <c r="J17" s="16"/>
      <c r="K17" s="15"/>
      <c r="L17" s="15"/>
      <c r="M17" s="15">
        <v>1</v>
      </c>
      <c r="N17" s="15"/>
      <c r="O17" s="15"/>
      <c r="P17" s="15"/>
      <c r="Q17" s="15"/>
      <c r="R17" s="11">
        <v>39875.975999999995</v>
      </c>
      <c r="S17" s="17">
        <f>M17*R17</f>
        <v>39875.975999999995</v>
      </c>
      <c r="T17" s="7"/>
    </row>
    <row r="18" spans="1:21" x14ac:dyDescent="0.25">
      <c r="A18" s="10" t="e">
        <f>#REF!+1</f>
        <v>#REF!</v>
      </c>
      <c r="B18" s="12" t="s">
        <v>59</v>
      </c>
      <c r="C18" s="13" t="s">
        <v>60</v>
      </c>
      <c r="D18" s="14" t="s">
        <v>44</v>
      </c>
      <c r="E18" s="11"/>
      <c r="F18" s="11" t="s">
        <v>45</v>
      </c>
      <c r="G18" s="15"/>
      <c r="H18" s="15"/>
      <c r="I18" s="15"/>
      <c r="J18" s="16"/>
      <c r="K18" s="15"/>
      <c r="L18" s="15"/>
      <c r="M18" s="15">
        <v>3</v>
      </c>
      <c r="N18" s="15"/>
      <c r="O18" s="15"/>
      <c r="P18" s="15"/>
      <c r="Q18" s="15"/>
      <c r="R18" s="11">
        <v>1330</v>
      </c>
      <c r="S18" s="17">
        <f>M18*R18</f>
        <v>3990</v>
      </c>
      <c r="T18" s="7"/>
    </row>
    <row r="19" spans="1:21" ht="31.5" x14ac:dyDescent="0.25">
      <c r="A19" s="10" t="e">
        <f t="shared" si="0"/>
        <v>#REF!</v>
      </c>
      <c r="B19" s="12" t="s">
        <v>61</v>
      </c>
      <c r="C19" s="13" t="s">
        <v>62</v>
      </c>
      <c r="D19" s="14" t="s">
        <v>44</v>
      </c>
      <c r="E19" s="11"/>
      <c r="F19" s="11" t="s">
        <v>45</v>
      </c>
      <c r="G19" s="15"/>
      <c r="H19" s="15"/>
      <c r="I19" s="15"/>
      <c r="J19" s="16"/>
      <c r="K19" s="15"/>
      <c r="L19" s="15"/>
      <c r="M19" s="15">
        <v>1</v>
      </c>
      <c r="N19" s="15"/>
      <c r="O19" s="15"/>
      <c r="P19" s="15"/>
      <c r="Q19" s="15"/>
      <c r="R19" s="11">
        <v>38152.939999999995</v>
      </c>
      <c r="S19" s="17">
        <f>M19*R19</f>
        <v>38152.939999999995</v>
      </c>
      <c r="T19" s="7"/>
    </row>
    <row r="20" spans="1:21" x14ac:dyDescent="0.25">
      <c r="A20" s="35" t="s">
        <v>28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7"/>
      <c r="S20" s="18">
        <f>SUM(S13:S19)</f>
        <v>147260.916</v>
      </c>
      <c r="T20" s="7"/>
    </row>
    <row r="21" spans="1:21" x14ac:dyDescent="0.25">
      <c r="A21" s="35" t="s">
        <v>29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7"/>
      <c r="S21" s="18">
        <f>S20*18/118</f>
        <v>22463.529559322033</v>
      </c>
      <c r="T21" s="7"/>
    </row>
    <row r="22" spans="1:21" x14ac:dyDescent="0.25">
      <c r="A22" s="35" t="s">
        <v>30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7"/>
      <c r="S22" s="18">
        <f>S20</f>
        <v>147260.916</v>
      </c>
      <c r="T22" s="7"/>
      <c r="U22" s="19"/>
    </row>
    <row r="23" spans="1:21" x14ac:dyDescent="0.25">
      <c r="A23" s="20" t="s">
        <v>31</v>
      </c>
      <c r="B23" s="20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7"/>
      <c r="T23" s="7"/>
    </row>
    <row r="24" spans="1:21" x14ac:dyDescent="0.25">
      <c r="A24" s="4" t="s">
        <v>32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21" ht="41.25" customHeight="1" x14ac:dyDescent="0.25">
      <c r="A25" s="38" t="s">
        <v>33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7"/>
    </row>
    <row r="26" spans="1:21" x14ac:dyDescent="0.25">
      <c r="A26" s="21" t="s">
        <v>46</v>
      </c>
      <c r="B26" s="22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1" x14ac:dyDescent="0.25">
      <c r="A27" s="21" t="s">
        <v>34</v>
      </c>
      <c r="B27" s="22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1" x14ac:dyDescent="0.25">
      <c r="A28" s="21" t="s">
        <v>35</v>
      </c>
      <c r="B28" s="22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1" ht="15.75" x14ac:dyDescent="0.25">
      <c r="A29" s="23"/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7"/>
      <c r="T29" s="7"/>
    </row>
    <row r="30" spans="1:21" ht="18.75" x14ac:dyDescent="0.3">
      <c r="A30" s="26" t="s">
        <v>36</v>
      </c>
      <c r="B30" s="27"/>
      <c r="C30" s="27"/>
      <c r="D30" s="27"/>
      <c r="E30" s="27"/>
      <c r="F30" s="21" t="s">
        <v>37</v>
      </c>
      <c r="G30" s="21"/>
      <c r="H30" s="21"/>
      <c r="I30" s="27"/>
      <c r="J30" s="21" t="s">
        <v>37</v>
      </c>
      <c r="K30" s="21"/>
      <c r="L30" s="21"/>
      <c r="M30" s="27"/>
      <c r="N30" s="27"/>
      <c r="O30" s="21" t="s">
        <v>37</v>
      </c>
      <c r="P30" s="21"/>
      <c r="Q30" s="21"/>
      <c r="R30" s="7"/>
      <c r="S30" s="7"/>
    </row>
    <row r="31" spans="1:21" ht="18.75" x14ac:dyDescent="0.3">
      <c r="A31" s="21" t="s">
        <v>38</v>
      </c>
      <c r="B31" s="27"/>
      <c r="C31" s="27"/>
      <c r="D31" s="27"/>
      <c r="E31" s="27"/>
      <c r="F31" s="21" t="s">
        <v>39</v>
      </c>
      <c r="G31" s="21"/>
      <c r="H31" s="21"/>
      <c r="I31" s="27"/>
      <c r="J31" s="21" t="s">
        <v>39</v>
      </c>
      <c r="K31" s="21"/>
      <c r="L31" s="21"/>
      <c r="M31" s="27"/>
      <c r="N31" s="27"/>
      <c r="O31" s="21" t="s">
        <v>39</v>
      </c>
      <c r="P31" s="21"/>
      <c r="Q31" s="21"/>
      <c r="R31" s="28"/>
      <c r="S31" s="7"/>
    </row>
    <row r="32" spans="1:21" ht="18.75" x14ac:dyDescent="0.3">
      <c r="A32" s="8"/>
      <c r="B32" s="27"/>
      <c r="C32" s="27"/>
      <c r="D32" s="27"/>
      <c r="E32" s="27"/>
      <c r="F32" s="26"/>
      <c r="G32" s="26"/>
      <c r="H32" s="26"/>
      <c r="I32" s="27"/>
      <c r="J32" s="26"/>
      <c r="K32" s="26"/>
      <c r="L32" s="26"/>
      <c r="M32" s="27"/>
      <c r="N32" s="27"/>
      <c r="O32" s="26"/>
      <c r="P32" s="26"/>
      <c r="Q32" s="26"/>
      <c r="R32" s="8"/>
      <c r="S32" s="7"/>
    </row>
    <row r="33" spans="1:20" ht="18.75" x14ac:dyDescent="0.3">
      <c r="A33" s="7"/>
      <c r="B33" s="27"/>
      <c r="C33" s="27"/>
      <c r="D33" s="27"/>
      <c r="E33" s="27"/>
      <c r="F33" s="7"/>
      <c r="G33" s="7"/>
      <c r="H33" s="7"/>
      <c r="I33" s="27"/>
      <c r="J33" s="7"/>
      <c r="K33" s="7"/>
      <c r="L33" s="7"/>
      <c r="M33" s="27"/>
      <c r="N33" s="27"/>
      <c r="O33" s="7"/>
      <c r="P33" s="7"/>
      <c r="Q33" s="7"/>
      <c r="R33" s="7"/>
      <c r="S33" s="7"/>
    </row>
    <row r="34" spans="1:20" ht="18.75" x14ac:dyDescent="0.3">
      <c r="A34" s="7" t="s">
        <v>40</v>
      </c>
      <c r="B34" s="27"/>
      <c r="C34" s="27"/>
      <c r="D34" s="27"/>
      <c r="E34" s="27"/>
      <c r="F34" s="8" t="s">
        <v>41</v>
      </c>
      <c r="G34" s="8"/>
      <c r="H34" s="8"/>
      <c r="I34" s="27"/>
      <c r="J34" s="8" t="s">
        <v>41</v>
      </c>
      <c r="K34" s="8"/>
      <c r="L34" s="8"/>
      <c r="M34" s="27"/>
      <c r="N34" s="27"/>
      <c r="O34" s="8" t="s">
        <v>41</v>
      </c>
      <c r="P34" s="8"/>
      <c r="Q34" s="8"/>
      <c r="R34" s="8"/>
      <c r="S34" s="7"/>
    </row>
    <row r="35" spans="1:20" x14ac:dyDescent="0.25">
      <c r="A35" s="4" t="s">
        <v>42</v>
      </c>
      <c r="B35" s="2"/>
      <c r="C35" s="2"/>
      <c r="D35" s="2"/>
      <c r="E35" s="2"/>
      <c r="F35" s="29" t="s">
        <v>43</v>
      </c>
      <c r="G35" s="29"/>
      <c r="H35" s="29"/>
      <c r="I35" s="2"/>
      <c r="J35" s="29" t="s">
        <v>43</v>
      </c>
      <c r="K35" s="29"/>
      <c r="L35" s="29"/>
      <c r="M35" s="2"/>
      <c r="N35" s="2"/>
      <c r="O35" s="29" t="s">
        <v>43</v>
      </c>
      <c r="P35" s="29"/>
      <c r="Q35" s="29"/>
      <c r="R35" s="7"/>
      <c r="S35" s="7"/>
    </row>
    <row r="36" spans="1:20" x14ac:dyDescent="0.25">
      <c r="S36" s="8"/>
      <c r="T36" s="8"/>
    </row>
    <row r="37" spans="1:20" ht="15.75" x14ac:dyDescent="0.25">
      <c r="S37" s="25"/>
      <c r="T37" s="7"/>
    </row>
  </sheetData>
  <mergeCells count="20">
    <mergeCell ref="A20:R20"/>
    <mergeCell ref="A21:R21"/>
    <mergeCell ref="A22:R22"/>
    <mergeCell ref="A25:S25"/>
    <mergeCell ref="E10:E12"/>
    <mergeCell ref="F10:F12"/>
    <mergeCell ref="G10:Q10"/>
    <mergeCell ref="R10:R12"/>
    <mergeCell ref="S10:S12"/>
    <mergeCell ref="G11:I11"/>
    <mergeCell ref="J11:L11"/>
    <mergeCell ref="M11:N11"/>
    <mergeCell ref="O11:Q11"/>
    <mergeCell ref="A5:S5"/>
    <mergeCell ref="A6:S6"/>
    <mergeCell ref="B7:R7"/>
    <mergeCell ref="A10:A12"/>
    <mergeCell ref="B10:B12"/>
    <mergeCell ref="C10:C12"/>
    <mergeCell ref="D10:D12"/>
  </mergeCells>
  <pageMargins left="0.31496062992125984" right="0.31496062992125984" top="0.35433070866141736" bottom="0.35433070866141736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2012-08-10T02:10:00Z</dcterms:modified>
</cp:coreProperties>
</file>