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№1'!$A$1:$S$30</definedName>
  </definedNames>
  <calcPr calcId="145621" calcMode="manual"/>
</workbook>
</file>

<file path=xl/calcChain.xml><?xml version="1.0" encoding="utf-8"?>
<calcChain xmlns="http://schemas.openxmlformats.org/spreadsheetml/2006/main">
  <c r="Q10" i="1" l="1"/>
  <c r="S10" i="1" s="1"/>
  <c r="Q11" i="1"/>
  <c r="S11" i="1" s="1"/>
  <c r="Q12" i="1"/>
  <c r="S12" i="1" s="1"/>
  <c r="Q13" i="1"/>
  <c r="S13" i="1" s="1"/>
  <c r="Q14" i="1"/>
  <c r="S14" i="1" s="1"/>
  <c r="Q15" i="1"/>
  <c r="S15" i="1" s="1"/>
  <c r="Q16" i="1"/>
  <c r="S16" i="1" s="1"/>
  <c r="Q9" i="1"/>
  <c r="S9" i="1" s="1"/>
  <c r="S17" i="1" l="1"/>
  <c r="S18" i="1" s="1"/>
</calcChain>
</file>

<file path=xl/sharedStrings.xml><?xml version="1.0" encoding="utf-8"?>
<sst xmlns="http://schemas.openxmlformats.org/spreadsheetml/2006/main" count="63" uniqueCount="57">
  <si>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</si>
  <si>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</si>
  <si>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</si>
  <si>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</si>
  <si>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</si>
  <si>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</si>
  <si>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</si>
  <si>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</si>
  <si>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</si>
  <si>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</si>
  <si>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</si>
  <si>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</si>
  <si>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</si>
  <si>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</si>
  <si>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</si>
  <si>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</si>
  <si>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</si>
  <si>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</si>
  <si>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</si>
  <si>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</si>
  <si>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</si>
  <si>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</si>
  <si>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>1.  Поставщик обязуется поставить, а Покупатель принять и оплатить следующие Товары:</t>
  </si>
  <si>
    <t>Итого с учётом НДС: __________________ руб. (_____________________________ рублей ___ копеек), в т.ч. НДС (18%) - _____________________ руб.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</si>
  <si>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</si>
  <si>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</si>
  <si>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</si>
  <si>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</si>
  <si>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</si>
  <si>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</si>
  <si>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</si>
  <si>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Генеральный директор АО «Хиагда»</t>
  </si>
  <si>
    <t>________________  /Дементьев А.А. /</t>
  </si>
  <si>
    <t>Подшипник НГ 236.240-00 для насоса ЭЦНК 4-4-150 (титан)</t>
  </si>
  <si>
    <t>Подшипник НГ 236.240-01 для насоса ЭЦНК 4-4-150 (н/ж)</t>
  </si>
  <si>
    <t>Втулка подшипника НГ 236.101 (насос ЭЦНК 4-4-150)</t>
  </si>
  <si>
    <t>Подшипник НГ 236.240-00 для насоса ЭЦНК 4-9-150 (титан)</t>
  </si>
  <si>
    <t>Подшипник НГ 236.240-01 для насоса ЭЦНК 4-9-150 (н/ж)</t>
  </si>
  <si>
    <t>Ремонтный набор ПЭД 5,5-94ХГ, ПЭД 7,0-94ХГ, ПЭД 8,5-94ХГ (торцевое уплотнение в сборе)</t>
  </si>
  <si>
    <t>шт</t>
  </si>
  <si>
    <t>литр</t>
  </si>
  <si>
    <t>Количество на 2015 год</t>
  </si>
  <si>
    <t>в т.ч. НДС 18%:</t>
  </si>
  <si>
    <t xml:space="preserve">2. Условия поставки: доставка до АО «Хиагда» (Грузополучателя) согласно отгрузочным реквизитам: Забайкальский край, г. Чита, п. Рудник Кадала, Дворцовский тракт, 50.  </t>
  </si>
  <si>
    <t>Цена за единицу с НДС, руб.</t>
  </si>
  <si>
    <t>Сумма с НДС, руб.</t>
  </si>
  <si>
    <t>Кольца уплотнительные 075-080-30-2-1 для насосов ЭЦНК4</t>
  </si>
  <si>
    <t>Подшипник НГ 236.240-00 для насоса ЭЦНК 4-4-150 (титан) эквивалент не допустим*</t>
  </si>
  <si>
    <t>Подшипник НГ 236.240-01 для насоса ЭЦНК 4-4-150 (н/ж) эквивалент не допустим*</t>
  </si>
  <si>
    <t>Втулка подшипника НГ 236.101 (насос ЭЦНК 4-4-150) эквивалент не допустим*</t>
  </si>
  <si>
    <t>Кольца уплотнительные 075-080-30-2-1 для насосов ЭЦНК4 эквивалент не допустим*</t>
  </si>
  <si>
    <t xml:space="preserve">Подшипник НГ 236.240-00 для насоса ЭЦНК 4-9-150 (титан) эквивалент не допустим* </t>
  </si>
  <si>
    <t>Подшипник НГ 236.240-01 для насоса ЭЦНК 4-9-150 (н/ж) эквивалент не допустим*</t>
  </si>
  <si>
    <t>Ремонтный набор ПЭД 5,5-94ХГ, ПЭД 7,0-94ХГ, ПЭД 8,5-94ХГ (торцевое уплотнение в сборе) эквивалент не допустим*</t>
  </si>
  <si>
    <t>* В соответствии с п. 12.2.2 б) Единого Отраслевого стандарта закупок - эквивалент недопустим, так как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знаков.</t>
  </si>
  <si>
    <t>Тосол - 40 Felix или эквивалент</t>
  </si>
  <si>
    <t>ТУ 2422-006-36732629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</si>
</sst>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view="pageBreakPreview" topLeftCell="B1" zoomScale="70" zoomScaleNormal="75" zoomScaleSheetLayoutView="70" workbookViewId="0">
      <selection activeCell="A22" sqref="A22:S22"/>
    </sheetView>
  </sheetViews>
  <sheetFormatPr defaultRowHeight="18.75" x14ac:dyDescent="0.3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16.5703125" style="2" customWidth="1"/>
    <col min="20" max="16384" width="9.140625" style="2"/>
  </cols>
  <sheetData>
    <row r="1" spans="1:19" s="1" customFormat="1" x14ac:dyDescent="0.3">
      <c r="S1" s="19" t="s">
        <v>18</v>
      </c>
    </row>
    <row r="3" spans="1:19" ht="20.25" x14ac:dyDescent="0.3">
      <c r="A3" s="35" t="s">
        <v>16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</row>
    <row r="4" spans="1:19" ht="20.25" x14ac:dyDescent="0.3">
      <c r="A4" s="20"/>
      <c r="B4" s="20"/>
      <c r="C4" s="20"/>
      <c r="D4" s="20"/>
      <c r="E4" s="21"/>
      <c r="F4" s="21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 x14ac:dyDescent="0.3">
      <c r="A5" s="45" t="s">
        <v>22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19.5" customHeight="1" x14ac:dyDescent="0.3">
      <c r="A6" s="49" t="s">
        <v>1</v>
      </c>
      <c r="B6" s="49" t="s">
        <v>17</v>
      </c>
      <c r="C6" s="49" t="s">
        <v>28</v>
      </c>
      <c r="D6" s="36" t="s">
        <v>15</v>
      </c>
      <c r="E6" s="46" t="s">
        <v>14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39" t="s">
        <v>41</v>
      </c>
      <c r="R6" s="39" t="s">
        <v>44</v>
      </c>
      <c r="S6" s="39" t="s">
        <v>45</v>
      </c>
    </row>
    <row r="7" spans="1:19" ht="18.75" customHeight="1" x14ac:dyDescent="0.3">
      <c r="A7" s="50"/>
      <c r="B7" s="50"/>
      <c r="C7" s="50"/>
      <c r="D7" s="37"/>
      <c r="E7" s="42" t="s">
        <v>24</v>
      </c>
      <c r="F7" s="43"/>
      <c r="G7" s="44"/>
      <c r="H7" s="42" t="s">
        <v>2</v>
      </c>
      <c r="I7" s="43"/>
      <c r="J7" s="44"/>
      <c r="K7" s="42" t="s">
        <v>3</v>
      </c>
      <c r="L7" s="43"/>
      <c r="M7" s="44"/>
      <c r="N7" s="42" t="s">
        <v>10</v>
      </c>
      <c r="O7" s="43"/>
      <c r="P7" s="44"/>
      <c r="Q7" s="40"/>
      <c r="R7" s="40"/>
      <c r="S7" s="40"/>
    </row>
    <row r="8" spans="1:19" ht="32.25" customHeight="1" x14ac:dyDescent="0.3">
      <c r="A8" s="51"/>
      <c r="B8" s="51"/>
      <c r="C8" s="51"/>
      <c r="D8" s="38"/>
      <c r="E8" s="23" t="s">
        <v>25</v>
      </c>
      <c r="F8" s="23" t="s">
        <v>27</v>
      </c>
      <c r="G8" s="23" t="s">
        <v>26</v>
      </c>
      <c r="H8" s="23" t="s">
        <v>4</v>
      </c>
      <c r="I8" s="23" t="s">
        <v>5</v>
      </c>
      <c r="J8" s="23" t="s">
        <v>6</v>
      </c>
      <c r="K8" s="23" t="s">
        <v>7</v>
      </c>
      <c r="L8" s="23" t="s">
        <v>8</v>
      </c>
      <c r="M8" s="23" t="s">
        <v>9</v>
      </c>
      <c r="N8" s="23" t="s">
        <v>11</v>
      </c>
      <c r="O8" s="23" t="s">
        <v>12</v>
      </c>
      <c r="P8" s="23" t="s">
        <v>13</v>
      </c>
      <c r="Q8" s="41"/>
      <c r="R8" s="41"/>
      <c r="S8" s="41"/>
    </row>
    <row r="9" spans="1:19" ht="32.25" customHeight="1" x14ac:dyDescent="0.3">
      <c r="A9" s="25">
        <v>1</v>
      </c>
      <c r="B9" s="28" t="s">
        <v>47</v>
      </c>
      <c r="C9" s="28" t="s">
        <v>33</v>
      </c>
      <c r="D9" s="25" t="s">
        <v>39</v>
      </c>
      <c r="E9" s="23"/>
      <c r="F9" s="23"/>
      <c r="G9" s="23"/>
      <c r="H9" s="23"/>
      <c r="I9" s="23"/>
      <c r="J9" s="23"/>
      <c r="K9" s="26">
        <v>7</v>
      </c>
      <c r="L9" s="23"/>
      <c r="M9" s="23"/>
      <c r="N9" s="23"/>
      <c r="O9" s="23"/>
      <c r="P9" s="23"/>
      <c r="Q9" s="24">
        <f>K9</f>
        <v>7</v>
      </c>
      <c r="R9" s="27">
        <v>1315.7</v>
      </c>
      <c r="S9" s="24">
        <f t="shared" ref="S9:S16" si="0">Q9*R9</f>
        <v>9209.9</v>
      </c>
    </row>
    <row r="10" spans="1:19" ht="32.25" customHeight="1" x14ac:dyDescent="0.3">
      <c r="A10" s="25">
        <v>2</v>
      </c>
      <c r="B10" s="28" t="s">
        <v>48</v>
      </c>
      <c r="C10" s="28" t="s">
        <v>34</v>
      </c>
      <c r="D10" s="25" t="s">
        <v>39</v>
      </c>
      <c r="E10" s="23"/>
      <c r="F10" s="23"/>
      <c r="G10" s="23"/>
      <c r="H10" s="23"/>
      <c r="I10" s="23"/>
      <c r="J10" s="23"/>
      <c r="K10" s="26">
        <v>44</v>
      </c>
      <c r="L10" s="23"/>
      <c r="M10" s="23"/>
      <c r="N10" s="23"/>
      <c r="O10" s="23"/>
      <c r="P10" s="23"/>
      <c r="Q10" s="24">
        <f t="shared" ref="Q10:Q16" si="1">K10</f>
        <v>44</v>
      </c>
      <c r="R10" s="27">
        <v>1193.77</v>
      </c>
      <c r="S10" s="24">
        <f t="shared" si="0"/>
        <v>52525.88</v>
      </c>
    </row>
    <row r="11" spans="1:19" ht="32.25" customHeight="1" x14ac:dyDescent="0.3">
      <c r="A11" s="25">
        <v>3</v>
      </c>
      <c r="B11" s="28" t="s">
        <v>49</v>
      </c>
      <c r="C11" s="28" t="s">
        <v>35</v>
      </c>
      <c r="D11" s="25" t="s">
        <v>39</v>
      </c>
      <c r="E11" s="23"/>
      <c r="F11" s="23"/>
      <c r="G11" s="23"/>
      <c r="H11" s="23"/>
      <c r="I11" s="23"/>
      <c r="J11" s="23"/>
      <c r="K11" s="26">
        <v>51</v>
      </c>
      <c r="L11" s="23"/>
      <c r="M11" s="23"/>
      <c r="N11" s="23"/>
      <c r="O11" s="23"/>
      <c r="P11" s="23"/>
      <c r="Q11" s="24">
        <f t="shared" si="1"/>
        <v>51</v>
      </c>
      <c r="R11" s="27">
        <v>835.83</v>
      </c>
      <c r="S11" s="24">
        <f t="shared" si="0"/>
        <v>42627.33</v>
      </c>
    </row>
    <row r="12" spans="1:19" ht="32.25" customHeight="1" x14ac:dyDescent="0.3">
      <c r="A12" s="25">
        <v>4</v>
      </c>
      <c r="B12" s="28" t="s">
        <v>50</v>
      </c>
      <c r="C12" s="28" t="s">
        <v>46</v>
      </c>
      <c r="D12" s="25" t="s">
        <v>39</v>
      </c>
      <c r="E12" s="23"/>
      <c r="F12" s="23"/>
      <c r="G12" s="23"/>
      <c r="H12" s="23"/>
      <c r="I12" s="23"/>
      <c r="J12" s="23"/>
      <c r="K12" s="26">
        <v>51</v>
      </c>
      <c r="L12" s="23"/>
      <c r="M12" s="23"/>
      <c r="N12" s="23"/>
      <c r="O12" s="23"/>
      <c r="P12" s="23"/>
      <c r="Q12" s="24">
        <f t="shared" si="1"/>
        <v>51</v>
      </c>
      <c r="R12" s="27">
        <v>36.19</v>
      </c>
      <c r="S12" s="24">
        <f t="shared" si="0"/>
        <v>1845.6899999999998</v>
      </c>
    </row>
    <row r="13" spans="1:19" ht="32.25" customHeight="1" x14ac:dyDescent="0.3">
      <c r="A13" s="25">
        <v>5</v>
      </c>
      <c r="B13" s="28" t="s">
        <v>51</v>
      </c>
      <c r="C13" s="28" t="s">
        <v>36</v>
      </c>
      <c r="D13" s="25" t="s">
        <v>39</v>
      </c>
      <c r="E13" s="23"/>
      <c r="F13" s="23"/>
      <c r="G13" s="23"/>
      <c r="H13" s="23"/>
      <c r="I13" s="23"/>
      <c r="J13" s="23"/>
      <c r="K13" s="26">
        <v>7</v>
      </c>
      <c r="L13" s="23"/>
      <c r="M13" s="23"/>
      <c r="N13" s="23"/>
      <c r="O13" s="23"/>
      <c r="P13" s="23"/>
      <c r="Q13" s="24">
        <f t="shared" si="1"/>
        <v>7</v>
      </c>
      <c r="R13" s="27">
        <v>1315.7</v>
      </c>
      <c r="S13" s="24">
        <f t="shared" si="0"/>
        <v>9209.9</v>
      </c>
    </row>
    <row r="14" spans="1:19" ht="32.25" customHeight="1" x14ac:dyDescent="0.3">
      <c r="A14" s="25">
        <v>6</v>
      </c>
      <c r="B14" s="28" t="s">
        <v>52</v>
      </c>
      <c r="C14" s="28" t="s">
        <v>37</v>
      </c>
      <c r="D14" s="25" t="s">
        <v>39</v>
      </c>
      <c r="E14" s="23"/>
      <c r="F14" s="23"/>
      <c r="G14" s="23"/>
      <c r="H14" s="23"/>
      <c r="I14" s="23"/>
      <c r="J14" s="23"/>
      <c r="K14" s="26">
        <v>44</v>
      </c>
      <c r="L14" s="23"/>
      <c r="M14" s="23"/>
      <c r="N14" s="23"/>
      <c r="O14" s="23"/>
      <c r="P14" s="23"/>
      <c r="Q14" s="24">
        <f t="shared" si="1"/>
        <v>44</v>
      </c>
      <c r="R14" s="27">
        <v>1193.77</v>
      </c>
      <c r="S14" s="24">
        <f t="shared" si="0"/>
        <v>52525.88</v>
      </c>
    </row>
    <row r="15" spans="1:19" ht="54.75" customHeight="1" x14ac:dyDescent="0.3">
      <c r="A15" s="25">
        <v>7</v>
      </c>
      <c r="B15" s="28" t="s">
        <v>53</v>
      </c>
      <c r="C15" s="28" t="s">
        <v>38</v>
      </c>
      <c r="D15" s="25" t="s">
        <v>39</v>
      </c>
      <c r="E15" s="23"/>
      <c r="F15" s="23"/>
      <c r="G15" s="23"/>
      <c r="H15" s="23"/>
      <c r="I15" s="23"/>
      <c r="J15" s="23"/>
      <c r="K15" s="26">
        <v>51</v>
      </c>
      <c r="L15" s="23"/>
      <c r="M15" s="23"/>
      <c r="N15" s="23"/>
      <c r="O15" s="22"/>
      <c r="P15" s="23"/>
      <c r="Q15" s="24">
        <f t="shared" si="1"/>
        <v>51</v>
      </c>
      <c r="R15" s="27">
        <v>2926.4</v>
      </c>
      <c r="S15" s="24">
        <f t="shared" si="0"/>
        <v>149246.39999999999</v>
      </c>
    </row>
    <row r="16" spans="1:19" ht="33.75" customHeight="1" x14ac:dyDescent="0.3">
      <c r="A16" s="25">
        <v>8</v>
      </c>
      <c r="B16" s="28" t="s">
        <v>55</v>
      </c>
      <c r="C16" s="28" t="s">
        <v>56</v>
      </c>
      <c r="D16" s="25" t="s">
        <v>40</v>
      </c>
      <c r="E16" s="23"/>
      <c r="F16" s="23"/>
      <c r="G16" s="23"/>
      <c r="H16" s="23"/>
      <c r="I16" s="23"/>
      <c r="J16" s="23"/>
      <c r="K16" s="26">
        <v>260</v>
      </c>
      <c r="L16" s="23"/>
      <c r="M16" s="23"/>
      <c r="N16" s="23"/>
      <c r="O16" s="22"/>
      <c r="P16" s="23"/>
      <c r="Q16" s="24">
        <f t="shared" si="1"/>
        <v>260</v>
      </c>
      <c r="R16" s="27">
        <v>125.28</v>
      </c>
      <c r="S16" s="24">
        <f t="shared" si="0"/>
        <v>32572.799999999999</v>
      </c>
    </row>
    <row r="17" spans="1:19" x14ac:dyDescent="0.3">
      <c r="A17" s="32" t="s">
        <v>0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18">
        <f>SUM(S9:S16)</f>
        <v>349763.77999999997</v>
      </c>
    </row>
    <row r="18" spans="1:19" x14ac:dyDescent="0.3">
      <c r="A18" s="33" t="s">
        <v>42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11">
        <f>(S17*18)/118</f>
        <v>53353.796949152536</v>
      </c>
    </row>
    <row r="19" spans="1:19" x14ac:dyDescent="0.3">
      <c r="A19" s="52" t="s">
        <v>23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</row>
    <row r="20" spans="1:19" x14ac:dyDescent="0.3">
      <c r="A20" s="7"/>
      <c r="B20" s="7"/>
      <c r="C20" s="5"/>
      <c r="D20" s="4"/>
    </row>
    <row r="21" spans="1:19" ht="24" customHeight="1" x14ac:dyDescent="0.3">
      <c r="A21" s="29" t="s">
        <v>43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x14ac:dyDescent="0.3">
      <c r="A22" s="31" t="s">
        <v>21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</row>
    <row r="23" spans="1:19" x14ac:dyDescent="0.3">
      <c r="A23" s="30" t="s">
        <v>29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</row>
    <row r="24" spans="1:19" ht="38.25" customHeight="1" x14ac:dyDescent="0.3">
      <c r="A24" s="34" t="s">
        <v>54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</row>
    <row r="25" spans="1:19" x14ac:dyDescent="0.3">
      <c r="A25" s="1"/>
      <c r="B25" s="3"/>
      <c r="C25" s="1"/>
      <c r="D25" s="6"/>
      <c r="F25" s="10"/>
      <c r="G25" s="1"/>
      <c r="I25" s="10"/>
      <c r="J25" s="1"/>
      <c r="L25" s="10"/>
      <c r="M25" s="1"/>
    </row>
    <row r="26" spans="1:19" x14ac:dyDescent="0.3">
      <c r="A26" s="1"/>
      <c r="B26" s="12" t="s">
        <v>19</v>
      </c>
      <c r="C26" s="4"/>
      <c r="D26" s="1"/>
      <c r="F26" s="8"/>
      <c r="G26" s="4"/>
      <c r="I26" s="8"/>
      <c r="J26" s="4"/>
      <c r="L26" s="13" t="s">
        <v>20</v>
      </c>
      <c r="M26" s="4"/>
    </row>
    <row r="27" spans="1:19" x14ac:dyDescent="0.3">
      <c r="A27" s="1"/>
      <c r="B27" s="4"/>
      <c r="C27" s="4"/>
      <c r="D27" s="9"/>
      <c r="F27" s="4"/>
      <c r="G27" s="4"/>
      <c r="I27" s="4"/>
      <c r="J27" s="4"/>
      <c r="L27" s="4"/>
      <c r="M27" s="4"/>
    </row>
    <row r="28" spans="1:19" x14ac:dyDescent="0.3">
      <c r="B28" s="4"/>
      <c r="C28" s="4"/>
      <c r="D28" s="1"/>
      <c r="F28" s="4"/>
      <c r="G28" s="4"/>
      <c r="I28" s="4"/>
      <c r="J28" s="4"/>
      <c r="L28" s="4" t="s">
        <v>31</v>
      </c>
      <c r="M28" s="4"/>
    </row>
    <row r="29" spans="1:19" ht="54.75" customHeight="1" x14ac:dyDescent="0.3">
      <c r="B29" s="4"/>
      <c r="C29" s="4"/>
      <c r="D29" s="4"/>
      <c r="F29" s="4"/>
      <c r="G29" s="4"/>
      <c r="I29" s="4"/>
      <c r="J29" s="4"/>
      <c r="L29" s="4"/>
      <c r="M29" s="4"/>
    </row>
    <row r="30" spans="1:19" x14ac:dyDescent="0.3">
      <c r="B30" s="4" t="s">
        <v>30</v>
      </c>
      <c r="C30" s="4"/>
      <c r="D30" s="1"/>
      <c r="F30" s="5"/>
      <c r="G30" s="4"/>
      <c r="I30" s="5"/>
      <c r="J30" s="4"/>
      <c r="L30" s="5" t="s">
        <v>32</v>
      </c>
      <c r="M30" s="4"/>
    </row>
    <row r="31" spans="1:19" x14ac:dyDescent="0.3">
      <c r="B31" s="14"/>
      <c r="C31" s="15"/>
      <c r="D31" s="16"/>
      <c r="E31"/>
      <c r="F31" s="17"/>
      <c r="G31" s="15"/>
      <c r="H31"/>
      <c r="I31" s="17"/>
      <c r="J31" s="15"/>
      <c r="K31"/>
      <c r="L31" s="17"/>
      <c r="M31" s="15"/>
      <c r="N31"/>
      <c r="O31"/>
      <c r="P31"/>
      <c r="Q31"/>
    </row>
  </sheetData>
  <mergeCells count="21">
    <mergeCell ref="A24:S24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9:S19"/>
    <mergeCell ref="A21:S21"/>
    <mergeCell ref="A23:S23"/>
    <mergeCell ref="A22:S22"/>
    <mergeCell ref="A17:R17"/>
    <mergeCell ref="A18:R1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2015-05-19T01:43:06Z</dcterms:modified>
</cp:coreProperties>
</file>