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поставку'!$A$1:$M$37</definedName>
  </definedNames>
  <calcPr calcId="144525"/>
</workbook>
</file>

<file path=xl/calcChain.xml><?xml version="1.0" encoding="utf-8"?>
<calcChain xmlns="http://schemas.openxmlformats.org/spreadsheetml/2006/main">
  <c r="K21" i="1" l="1"/>
  <c r="K20" i="1"/>
  <c r="K12" i="1"/>
  <c r="K13" i="1"/>
  <c r="K14" i="1"/>
  <c r="K15" i="1"/>
  <c r="K16" i="1"/>
  <c r="K17" i="1"/>
  <c r="K18" i="1"/>
  <c r="K19" i="1"/>
  <c r="K11" i="1"/>
  <c r="A12" i="1" l="1"/>
  <c r="A13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<sst xmlns="http://schemas.openxmlformats.org/spreadsheetml/2006/main" count="179" uniqueCount="109">
  <si>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</si>
  <si>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</si>
  <si>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</si>
  <si>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</si>
  <si>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</si>
  <si>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</si>
  <si>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</si>
  <si>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</si>
  <si>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</si>
  <si>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</si>
  <si>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</si>
  <si>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</si>
  <si>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</si>
  <si>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</si>
  <si>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</si>
  <si>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</si>
  <si>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</si>
  <si>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</si>
  <si>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</si>
  <si>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</si>
  <si>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</si>
  <si>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</si>
  <si>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</si>
  <si>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</si>
  <si>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</si>
  <si>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</si>
  <si>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</si>
  <si>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</si>
  <si>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</si>
  <si>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</si>
  <si>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</si>
  <si>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</si>
  <si>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</si>
  <si>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</si>
  <si>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</si>
  <si>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</si>
  <si>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</si>
  <si>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</si>
  <si>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</si>
  <si>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</si>
  <si>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</si>
  <si>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</si>
  <si>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</si>
  <si>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</si>
  <si>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</si>
  <si>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</si>
  <si>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</si>
  <si>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</si>
  <si>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</si>
  <si>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</si>
  <si>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</si>
  <si>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</si>
  <si>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</si>
  <si>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</si>
  <si>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</si>
  <si>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</si>
  <si>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</si>
  <si>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</si>
  <si>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</si>
  <si>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</si>
  <si>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</si>
  <si>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</si>
  <si>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</si>
  <si>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</si>
  <si>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</si>
  <si>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</si>
  <si>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</si>
  <si>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</si>
  <si>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</si>
  <si>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</si>
  <si>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</si>
  <si>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</si>
  <si>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Приложение № 1</t>
  </si>
  <si>
    <t>"    "______________2013 г</t>
  </si>
  <si>
    <t xml:space="preserve">                                        м.п.        "   "_______________2013 г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</si>
  <si>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</si>
  <si>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от "____"________________ 2013 г.</t>
  </si>
  <si>
    <t>Итого с учетом НДС : 00 руб. (____________) руб 00 коп. в том числе НДС ( 18 %)</t>
  </si>
  <si>
    <t xml:space="preserve">                                                  к Договору поставки № 099/2013/12-03/_____          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</si>
  <si>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</si>
  <si>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4. Срок поставки: до 31 марта 2013 года.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</si>
  <si>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</si>
  <si>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</si>
  <si>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</si>
  <si>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</si>
  <si>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</si>
  <si>
    <t>Технические харакеристики</t>
  </si>
  <si>
    <t>Единица измерения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</si>
  <si>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</si>
  <si>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</si>
  <si>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</si>
  <si>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t>4</t>
  </si>
  <si>
    <t>5</t>
  </si>
  <si>
    <t>6</t>
  </si>
  <si>
    <t>7</t>
  </si>
  <si>
    <t>8</t>
  </si>
  <si>
    <t>9</t>
  </si>
  <si>
    <t>Хомуты для кислотовозов</t>
  </si>
  <si>
    <t>Хомут кабельный полиамидный TDM Electric, Артикул SQ0515-0010</t>
  </si>
  <si>
    <t>хомут ЗК-00.001</t>
  </si>
  <si>
    <t>НД поставщика</t>
  </si>
  <si>
    <t>Хомут 5-20 мм, металический для шлангов</t>
  </si>
  <si>
    <t>Хомут для трубы  ПНД ШАП-40</t>
  </si>
  <si>
    <t>Хомут Бытовой  Ø 20</t>
  </si>
  <si>
    <t>Хомут Бытовой  Ø 50</t>
  </si>
  <si>
    <t>Хомут Бытовой  Ø 100</t>
  </si>
  <si>
    <t>Хомут 40-60 ММ, металлический для  шлангов</t>
  </si>
  <si>
    <t>Хомут 20-40 ММ, металлический для  шлангов</t>
  </si>
  <si>
    <t>Хомут полиамидный 3,6х180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</si>
</sst>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7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15" fillId="0" borderId="0" xfId="0" applyFont="1"/>
    <xf numFmtId="0" fontId="0" fillId="0" borderId="0" xfId="0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20" fillId="0" borderId="0" xfId="0" applyFont="1" applyAlignment="1"/>
    <xf numFmtId="0" fontId="22" fillId="0" borderId="0" xfId="0" applyFont="1" applyAlignment="1"/>
    <xf numFmtId="0" fontId="20" fillId="0" borderId="0" xfId="0" applyFont="1"/>
    <xf numFmtId="4" fontId="0" fillId="0" borderId="0" xfId="0" applyNumberFormat="1" applyFont="1"/>
    <xf numFmtId="0" fontId="5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1" fillId="0" borderId="0" xfId="0" applyFont="1"/>
    <xf numFmtId="43" fontId="2" fillId="0" borderId="7" xfId="3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0" fontId="2" fillId="0" borderId="1" xfId="16" applyFont="1" applyBorder="1" applyAlignment="1">
      <alignment horizontal="center" vertical="center" wrapText="1"/>
    </xf>
    <xf numFmtId="49" fontId="2" fillId="2" borderId="1" xfId="3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0" fontId="2" fillId="2" borderId="1" xfId="16" applyFont="1" applyFill="1" applyBorder="1" applyAlignment="1">
      <alignment horizontal="center" vertical="center" wrapText="1"/>
    </xf>
    <xf numFmtId="43" fontId="2" fillId="2" borderId="1" xfId="3" applyFont="1" applyFill="1" applyBorder="1" applyAlignment="1">
      <alignment horizontal="center" vertical="center"/>
    </xf>
    <xf numFmtId="0" fontId="15" fillId="2" borderId="0" xfId="0" applyFont="1" applyFill="1"/>
    <xf numFmtId="0" fontId="0" fillId="2" borderId="0" xfId="0" applyFill="1"/>
    <xf numFmtId="49" fontId="2" fillId="2" borderId="1" xfId="0" applyNumberFormat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right" vertical="center"/>
    </xf>
    <xf numFmtId="2" fontId="21" fillId="2" borderId="1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center"/>
    </xf>
    <xf numFmtId="43" fontId="20" fillId="0" borderId="0" xfId="3" applyFont="1" applyAlignment="1">
      <alignment horizontal="left" vertical="top" wrapText="1"/>
    </xf>
    <xf numFmtId="0" fontId="21" fillId="0" borderId="0" xfId="0" applyFont="1" applyAlignment="1">
      <alignment horizontal="right"/>
    </xf>
    <xf numFmtId="0" fontId="2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4" fillId="0" borderId="1" xfId="0" applyFont="1" applyBorder="1" applyAlignment="1">
      <alignment horizontal="right" vertical="center"/>
    </xf>
    <xf numFmtId="0" fontId="24" fillId="0" borderId="7" xfId="0" applyFont="1" applyBorder="1" applyAlignment="1">
      <alignment horizontal="right" vertical="center"/>
    </xf>
    <xf numFmtId="0" fontId="24" fillId="0" borderId="8" xfId="0" applyFont="1" applyBorder="1" applyAlignment="1">
      <alignment horizontal="right" vertical="center"/>
    </xf>
    <xf numFmtId="0" fontId="24" fillId="0" borderId="9" xfId="0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</cellXfs>
  <cellStyles count="17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view="pageBreakPreview" zoomScale="68" zoomScaleSheetLayoutView="68" workbookViewId="0">
      <pane xSplit="4" ySplit="10" topLeftCell="H11" activePane="bottomRight" state="frozen"/>
      <selection pane="topRight" activeCell="E1" sqref="E1"/>
      <selection pane="bottomLeft" activeCell="A11" sqref="A11"/>
      <selection pane="bottomRight" activeCell="K25" sqref="K25"/>
    </sheetView>
  </sheetViews>
  <sheetFormatPr defaultRowHeight="15" x14ac:dyDescent="0.25"/>
  <cols>
    <col min="1" max="1" width="8.5703125" customWidth="1"/>
    <col min="2" max="2" width="13.42578125" customWidth="1"/>
    <col min="3" max="3" width="15.140625" customWidth="1"/>
    <col min="4" max="4" width="55" customWidth="1"/>
    <col min="5" max="5" width="74.85546875" customWidth="1"/>
    <col min="6" max="6" width="17.7109375" style="30" customWidth="1"/>
    <col min="7" max="7" width="13.28515625" customWidth="1"/>
    <col min="8" max="8" width="15.5703125" style="30" customWidth="1"/>
    <col min="9" max="9" width="15.140625" style="29" customWidth="1"/>
    <col min="10" max="10" width="17.28515625" customWidth="1"/>
    <col min="11" max="11" width="16" customWidth="1"/>
  </cols>
  <sheetData>
    <row r="1" spans="1:22" ht="15.75" x14ac:dyDescent="0.25">
      <c r="G1" s="46"/>
      <c r="H1" s="46"/>
      <c r="I1" s="46"/>
      <c r="J1" s="63" t="s">
        <v>72</v>
      </c>
      <c r="K1" s="63"/>
    </row>
    <row r="2" spans="1:22" ht="15.75" x14ac:dyDescent="0.25">
      <c r="G2" s="64" t="s">
        <v>78</v>
      </c>
      <c r="H2" s="64"/>
      <c r="I2" s="64"/>
      <c r="J2" s="64"/>
      <c r="K2" s="64"/>
    </row>
    <row r="3" spans="1:22" ht="15.75" x14ac:dyDescent="0.25">
      <c r="G3" s="46"/>
      <c r="H3" s="46"/>
      <c r="I3" s="46"/>
      <c r="J3" s="63" t="s">
        <v>76</v>
      </c>
      <c r="K3" s="63"/>
    </row>
    <row r="5" spans="1:22" ht="15.75" x14ac:dyDescent="0.25">
      <c r="A5" s="5"/>
      <c r="B5" s="2"/>
      <c r="C5" s="2"/>
      <c r="D5" s="65" t="s">
        <v>88</v>
      </c>
      <c r="E5" s="65"/>
      <c r="F5" s="65"/>
      <c r="G5" s="65"/>
      <c r="H5" s="65"/>
      <c r="I5" s="65"/>
      <c r="J5" s="65"/>
      <c r="K5" s="5"/>
    </row>
    <row r="6" spans="1:22" ht="15.75" x14ac:dyDescent="0.25">
      <c r="A6" s="5"/>
      <c r="B6" s="3"/>
      <c r="C6" s="3"/>
      <c r="D6" s="61" t="s">
        <v>89</v>
      </c>
      <c r="E6" s="61"/>
      <c r="F6" s="61"/>
      <c r="G6" s="61"/>
      <c r="H6" s="61"/>
      <c r="I6" s="61"/>
      <c r="J6" s="61"/>
      <c r="K6" s="5"/>
    </row>
    <row r="7" spans="1:22" x14ac:dyDescent="0.25">
      <c r="A7" s="5"/>
      <c r="B7" s="66"/>
      <c r="C7" s="66"/>
      <c r="D7" s="66"/>
      <c r="E7" s="66"/>
      <c r="F7" s="66"/>
      <c r="G7" s="66"/>
      <c r="H7" s="66"/>
      <c r="I7" s="66"/>
      <c r="J7" s="66"/>
      <c r="K7" s="5"/>
    </row>
    <row r="8" spans="1:22" x14ac:dyDescent="0.25">
      <c r="A8" s="5"/>
      <c r="B8" s="5"/>
      <c r="C8" s="5"/>
      <c r="D8" s="4"/>
      <c r="E8" s="6"/>
      <c r="F8" s="6"/>
      <c r="G8" s="6"/>
      <c r="H8" s="6"/>
      <c r="I8" s="6"/>
      <c r="J8" s="5"/>
      <c r="K8" s="5"/>
    </row>
    <row r="9" spans="1:22" ht="14.25" customHeight="1" x14ac:dyDescent="0.25">
      <c r="A9" s="2" t="s">
        <v>4</v>
      </c>
      <c r="B9" s="3"/>
      <c r="C9" s="3"/>
      <c r="D9" s="3"/>
      <c r="E9" s="3"/>
      <c r="F9" s="3"/>
      <c r="G9" s="3"/>
      <c r="H9" s="3"/>
      <c r="I9" s="3"/>
      <c r="J9" s="3"/>
      <c r="K9" s="5"/>
    </row>
    <row r="10" spans="1:22" ht="119.25" customHeight="1" x14ac:dyDescent="0.25">
      <c r="A10" s="44" t="s">
        <v>7</v>
      </c>
      <c r="B10" s="44" t="s">
        <v>75</v>
      </c>
      <c r="C10" s="44" t="s">
        <v>8</v>
      </c>
      <c r="D10" s="44" t="s">
        <v>1</v>
      </c>
      <c r="E10" s="72" t="s">
        <v>86</v>
      </c>
      <c r="F10" s="44" t="s">
        <v>3</v>
      </c>
      <c r="G10" s="45" t="s">
        <v>87</v>
      </c>
      <c r="H10" s="45" t="s">
        <v>6</v>
      </c>
      <c r="I10" s="45" t="s">
        <v>90</v>
      </c>
      <c r="J10" s="44" t="s">
        <v>84</v>
      </c>
      <c r="K10" s="45" t="s">
        <v>85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</row>
    <row r="11" spans="1:22" s="57" customFormat="1" ht="42" customHeight="1" x14ac:dyDescent="0.25">
      <c r="A11" s="50">
        <v>1</v>
      </c>
      <c r="B11" s="51"/>
      <c r="C11" s="51"/>
      <c r="D11" s="58" t="s">
        <v>102</v>
      </c>
      <c r="E11" s="52" t="s">
        <v>102</v>
      </c>
      <c r="F11" s="53" t="s">
        <v>100</v>
      </c>
      <c r="G11" s="49" t="s">
        <v>11</v>
      </c>
      <c r="H11" s="54"/>
      <c r="I11" s="51">
        <v>50</v>
      </c>
      <c r="J11" s="60">
        <v>409.16</v>
      </c>
      <c r="K11" s="55">
        <f>J11*I11</f>
        <v>20458</v>
      </c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</row>
    <row r="12" spans="1:22" s="57" customFormat="1" ht="39" customHeight="1" x14ac:dyDescent="0.25">
      <c r="A12" s="50">
        <f>A11+1</f>
        <v>2</v>
      </c>
      <c r="B12" s="51"/>
      <c r="C12" s="51"/>
      <c r="D12" s="58" t="s">
        <v>103</v>
      </c>
      <c r="E12" s="52" t="s">
        <v>103</v>
      </c>
      <c r="F12" s="53" t="s">
        <v>100</v>
      </c>
      <c r="G12" s="49" t="s">
        <v>11</v>
      </c>
      <c r="H12" s="54"/>
      <c r="I12" s="51">
        <v>10</v>
      </c>
      <c r="J12" s="59">
        <v>21.24</v>
      </c>
      <c r="K12" s="55">
        <f t="shared" ref="K12:K19" si="0">J12*I12</f>
        <v>212.39999999999998</v>
      </c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</row>
    <row r="13" spans="1:22" s="57" customFormat="1" ht="39.75" customHeight="1" x14ac:dyDescent="0.25">
      <c r="A13" s="50">
        <f>A12+1</f>
        <v>3</v>
      </c>
      <c r="B13" s="51"/>
      <c r="C13" s="51"/>
      <c r="D13" s="58" t="s">
        <v>104</v>
      </c>
      <c r="E13" s="52" t="s">
        <v>104</v>
      </c>
      <c r="F13" s="53" t="s">
        <v>100</v>
      </c>
      <c r="G13" s="49" t="s">
        <v>11</v>
      </c>
      <c r="H13" s="54"/>
      <c r="I13" s="51">
        <v>10</v>
      </c>
      <c r="J13" s="55">
        <v>31.86</v>
      </c>
      <c r="K13" s="55">
        <f t="shared" si="0"/>
        <v>318.60000000000002</v>
      </c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</row>
    <row r="14" spans="1:22" s="57" customFormat="1" ht="39.75" customHeight="1" x14ac:dyDescent="0.25">
      <c r="A14" s="50" t="s">
        <v>91</v>
      </c>
      <c r="B14" s="51"/>
      <c r="C14" s="51"/>
      <c r="D14" s="58" t="s">
        <v>105</v>
      </c>
      <c r="E14" s="52" t="s">
        <v>105</v>
      </c>
      <c r="F14" s="53" t="s">
        <v>100</v>
      </c>
      <c r="G14" s="49" t="s">
        <v>11</v>
      </c>
      <c r="H14" s="54"/>
      <c r="I14" s="51">
        <v>10</v>
      </c>
      <c r="J14" s="55">
        <v>53.1</v>
      </c>
      <c r="K14" s="55">
        <f t="shared" si="0"/>
        <v>531</v>
      </c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</row>
    <row r="15" spans="1:22" s="57" customFormat="1" ht="39.75" customHeight="1" x14ac:dyDescent="0.25">
      <c r="A15" s="50" t="s">
        <v>92</v>
      </c>
      <c r="B15" s="51"/>
      <c r="C15" s="51"/>
      <c r="D15" s="58" t="s">
        <v>108</v>
      </c>
      <c r="E15" s="52" t="s">
        <v>98</v>
      </c>
      <c r="F15" s="53" t="s">
        <v>100</v>
      </c>
      <c r="G15" s="49" t="s">
        <v>11</v>
      </c>
      <c r="H15" s="54"/>
      <c r="I15" s="51">
        <v>1500</v>
      </c>
      <c r="J15" s="55">
        <v>3.18</v>
      </c>
      <c r="K15" s="55">
        <f t="shared" si="0"/>
        <v>4770</v>
      </c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</row>
    <row r="16" spans="1:22" s="57" customFormat="1" ht="39.75" customHeight="1" x14ac:dyDescent="0.25">
      <c r="A16" s="50" t="s">
        <v>93</v>
      </c>
      <c r="B16" s="51"/>
      <c r="C16" s="51"/>
      <c r="D16" s="58" t="s">
        <v>106</v>
      </c>
      <c r="E16" s="52" t="s">
        <v>106</v>
      </c>
      <c r="F16" s="53" t="s">
        <v>100</v>
      </c>
      <c r="G16" s="49" t="s">
        <v>11</v>
      </c>
      <c r="H16" s="54"/>
      <c r="I16" s="51">
        <v>80</v>
      </c>
      <c r="J16" s="55">
        <v>20.18</v>
      </c>
      <c r="K16" s="55">
        <f t="shared" si="0"/>
        <v>1614.4</v>
      </c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</row>
    <row r="17" spans="1:23" s="57" customFormat="1" ht="39.75" customHeight="1" x14ac:dyDescent="0.25">
      <c r="A17" s="50" t="s">
        <v>94</v>
      </c>
      <c r="B17" s="51"/>
      <c r="C17" s="51"/>
      <c r="D17" s="58" t="s">
        <v>107</v>
      </c>
      <c r="E17" s="52" t="s">
        <v>107</v>
      </c>
      <c r="F17" s="53" t="s">
        <v>100</v>
      </c>
      <c r="G17" s="49" t="s">
        <v>11</v>
      </c>
      <c r="H17" s="54"/>
      <c r="I17" s="51">
        <v>110</v>
      </c>
      <c r="J17" s="55">
        <v>20.175876000000002</v>
      </c>
      <c r="K17" s="55">
        <f t="shared" si="0"/>
        <v>2219.3463600000005</v>
      </c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</row>
    <row r="18" spans="1:23" s="57" customFormat="1" ht="39.75" customHeight="1" x14ac:dyDescent="0.25">
      <c r="A18" s="50" t="s">
        <v>95</v>
      </c>
      <c r="B18" s="51"/>
      <c r="C18" s="51"/>
      <c r="D18" s="58" t="s">
        <v>101</v>
      </c>
      <c r="E18" s="52" t="s">
        <v>101</v>
      </c>
      <c r="F18" s="53" t="s">
        <v>100</v>
      </c>
      <c r="G18" s="49" t="s">
        <v>11</v>
      </c>
      <c r="H18" s="54"/>
      <c r="I18" s="51">
        <v>40</v>
      </c>
      <c r="J18" s="55">
        <v>20.18</v>
      </c>
      <c r="K18" s="55">
        <f t="shared" si="0"/>
        <v>807.2</v>
      </c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</row>
    <row r="19" spans="1:23" s="57" customFormat="1" ht="39.75" customHeight="1" x14ac:dyDescent="0.25">
      <c r="A19" s="50" t="s">
        <v>96</v>
      </c>
      <c r="B19" s="51"/>
      <c r="C19" s="51"/>
      <c r="D19" s="58" t="s">
        <v>97</v>
      </c>
      <c r="E19" s="52" t="s">
        <v>99</v>
      </c>
      <c r="F19" s="53" t="s">
        <v>100</v>
      </c>
      <c r="G19" s="49" t="s">
        <v>11</v>
      </c>
      <c r="H19" s="54"/>
      <c r="I19" s="51">
        <v>30</v>
      </c>
      <c r="J19" s="55">
        <v>3132.9</v>
      </c>
      <c r="K19" s="55">
        <f t="shared" si="0"/>
        <v>93987</v>
      </c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</row>
    <row r="20" spans="1:23" s="27" customFormat="1" ht="26.25" customHeight="1" x14ac:dyDescent="0.25">
      <c r="A20" s="67" t="s">
        <v>68</v>
      </c>
      <c r="B20" s="67"/>
      <c r="C20" s="68"/>
      <c r="D20" s="68"/>
      <c r="E20" s="68"/>
      <c r="F20" s="68"/>
      <c r="G20" s="68"/>
      <c r="H20" s="68"/>
      <c r="I20" s="68"/>
      <c r="J20" s="68"/>
      <c r="K20" s="47">
        <f>SUM(K11:K19)</f>
        <v>124917.94636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spans="1:23" ht="20.25" customHeight="1" x14ac:dyDescent="0.25">
      <c r="A21" s="69" t="s">
        <v>83</v>
      </c>
      <c r="B21" s="70"/>
      <c r="C21" s="70"/>
      <c r="D21" s="70"/>
      <c r="E21" s="70"/>
      <c r="F21" s="70"/>
      <c r="G21" s="70"/>
      <c r="H21" s="70"/>
      <c r="I21" s="70"/>
      <c r="J21" s="71"/>
      <c r="K21" s="48">
        <f>K20*18/118</f>
        <v>19055.279953220339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spans="1:23" s="27" customFormat="1" ht="20.25" customHeight="1" x14ac:dyDescent="0.25">
      <c r="A22" s="69" t="s">
        <v>2</v>
      </c>
      <c r="B22" s="70"/>
      <c r="C22" s="70"/>
      <c r="D22" s="70"/>
      <c r="E22" s="70"/>
      <c r="F22" s="70"/>
      <c r="G22" s="70"/>
      <c r="H22" s="70"/>
      <c r="I22" s="70"/>
      <c r="J22" s="71"/>
      <c r="K22" s="48">
        <v>124917.94636</v>
      </c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spans="1:23" s="33" customFormat="1" ht="27" customHeight="1" x14ac:dyDescent="0.25">
      <c r="A23" s="34" t="s">
        <v>77</v>
      </c>
      <c r="B23" s="35"/>
      <c r="C23" s="35"/>
      <c r="D23" s="35"/>
      <c r="E23" s="34"/>
      <c r="F23" s="34"/>
      <c r="G23" s="34"/>
      <c r="H23" s="34"/>
      <c r="I23" s="34"/>
      <c r="J23" s="34"/>
      <c r="K23" s="36"/>
    </row>
    <row r="24" spans="1:23" s="33" customFormat="1" ht="21" hidden="1" customHeight="1" x14ac:dyDescent="0.25">
      <c r="K24" s="37"/>
    </row>
    <row r="25" spans="1:23" s="33" customFormat="1" ht="22.5" customHeight="1" x14ac:dyDescent="0.25">
      <c r="A25" s="31" t="s">
        <v>79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8"/>
      <c r="O25" s="31"/>
      <c r="P25" s="31"/>
      <c r="Q25" s="31"/>
      <c r="R25" s="31"/>
      <c r="S25" s="31"/>
      <c r="T25" s="31"/>
      <c r="U25" s="31"/>
      <c r="V25" s="31"/>
    </row>
    <row r="26" spans="1:23" s="33" customFormat="1" ht="49.5" customHeight="1" x14ac:dyDescent="0.25">
      <c r="A26" s="62" t="s">
        <v>67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36"/>
    </row>
    <row r="27" spans="1:23" s="33" customFormat="1" ht="20.25" customHeight="1" x14ac:dyDescent="0.25">
      <c r="A27" s="39" t="s">
        <v>80</v>
      </c>
      <c r="B27" s="40"/>
      <c r="C27" s="40"/>
      <c r="D27" s="40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</row>
    <row r="28" spans="1:23" s="33" customFormat="1" ht="21.75" customHeight="1" x14ac:dyDescent="0.25">
      <c r="A28" s="39" t="s">
        <v>81</v>
      </c>
      <c r="B28" s="40"/>
      <c r="C28" s="40"/>
      <c r="D28" s="40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</row>
    <row r="29" spans="1:23" s="33" customFormat="1" ht="22.5" customHeight="1" x14ac:dyDescent="0.25">
      <c r="A29" s="39" t="s">
        <v>82</v>
      </c>
      <c r="B29" s="40"/>
      <c r="C29" s="40"/>
      <c r="D29" s="40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</row>
    <row r="30" spans="1:23" s="33" customFormat="1" x14ac:dyDescent="0.25">
      <c r="A30" s="41"/>
      <c r="B30" s="40"/>
      <c r="C30" s="40"/>
      <c r="D30" s="40"/>
      <c r="E30" s="36"/>
      <c r="F30" s="36"/>
      <c r="G30" s="36"/>
      <c r="H30" s="36"/>
      <c r="I30" s="36"/>
      <c r="J30" s="36"/>
      <c r="K30" s="36"/>
    </row>
    <row r="31" spans="1:23" s="33" customFormat="1" x14ac:dyDescent="0.25">
      <c r="A31" s="42" t="s">
        <v>5</v>
      </c>
      <c r="B31" s="36"/>
      <c r="C31" s="36"/>
      <c r="D31" s="36"/>
      <c r="E31" s="36"/>
      <c r="F31" s="36"/>
      <c r="G31" s="43"/>
      <c r="H31" s="43"/>
      <c r="I31" s="39" t="s">
        <v>69</v>
      </c>
      <c r="J31" s="36"/>
      <c r="K31" s="36"/>
    </row>
    <row r="32" spans="1:23" s="33" customFormat="1" x14ac:dyDescent="0.25">
      <c r="A32" s="39" t="s">
        <v>9</v>
      </c>
      <c r="B32" s="39"/>
      <c r="C32" s="39"/>
      <c r="D32" s="36"/>
      <c r="E32" s="36"/>
      <c r="F32" s="36"/>
      <c r="G32" s="43"/>
      <c r="H32" s="43"/>
      <c r="I32" s="39" t="s">
        <v>70</v>
      </c>
      <c r="J32" s="41"/>
      <c r="K32" s="36"/>
    </row>
    <row r="33" spans="1:11" s="33" customFormat="1" x14ac:dyDescent="0.25">
      <c r="A33" s="34"/>
      <c r="B33" s="42"/>
      <c r="C33" s="42"/>
      <c r="D33" s="36"/>
      <c r="E33" s="36"/>
      <c r="F33" s="36"/>
      <c r="G33" s="43"/>
      <c r="H33" s="43"/>
      <c r="I33" s="42"/>
      <c r="J33" s="34"/>
      <c r="K33" s="36"/>
    </row>
    <row r="34" spans="1:11" s="33" customFormat="1" x14ac:dyDescent="0.25">
      <c r="A34" s="36"/>
      <c r="B34" s="36"/>
      <c r="C34" s="36"/>
      <c r="D34" s="36"/>
      <c r="E34" s="36"/>
      <c r="F34" s="36"/>
      <c r="G34" s="43"/>
      <c r="H34" s="43"/>
      <c r="I34" s="36"/>
      <c r="J34" s="36"/>
      <c r="K34" s="36"/>
    </row>
    <row r="35" spans="1:11" s="33" customFormat="1" x14ac:dyDescent="0.25">
      <c r="A35" s="36" t="s">
        <v>10</v>
      </c>
      <c r="B35" s="36"/>
      <c r="C35" s="36"/>
      <c r="D35" s="36"/>
      <c r="E35" s="36"/>
      <c r="F35" s="36"/>
      <c r="G35" s="43"/>
      <c r="H35" s="43"/>
      <c r="I35" s="34" t="s">
        <v>71</v>
      </c>
      <c r="J35" s="34"/>
      <c r="K35" s="36"/>
    </row>
    <row r="36" spans="1:11" s="33" customFormat="1" x14ac:dyDescent="0.25">
      <c r="A36" s="31" t="s">
        <v>0</v>
      </c>
      <c r="B36" s="31" t="s">
        <v>73</v>
      </c>
      <c r="C36" s="31"/>
      <c r="D36" s="31"/>
      <c r="E36" s="31"/>
      <c r="F36" s="31"/>
      <c r="G36" s="32"/>
      <c r="H36" s="32"/>
      <c r="I36" s="32" t="s">
        <v>74</v>
      </c>
      <c r="J36" s="36"/>
      <c r="K36" s="36"/>
    </row>
    <row r="37" spans="1:11" s="33" customFormat="1" x14ac:dyDescent="0.25">
      <c r="F37" s="31"/>
      <c r="G37" s="32"/>
      <c r="H37" s="32"/>
      <c r="I37" s="31"/>
      <c r="J37" s="31"/>
      <c r="K37" s="34"/>
    </row>
    <row r="38" spans="1:11" ht="15.75" x14ac:dyDescent="0.25">
      <c r="K38" s="1"/>
    </row>
  </sheetData>
  <mergeCells count="10">
    <mergeCell ref="D6:J6"/>
    <mergeCell ref="A26:V26"/>
    <mergeCell ref="J1:K1"/>
    <mergeCell ref="G2:K2"/>
    <mergeCell ref="J3:K3"/>
    <mergeCell ref="D5:J5"/>
    <mergeCell ref="B7:J7"/>
    <mergeCell ref="A20:J20"/>
    <mergeCell ref="A21:J21"/>
    <mergeCell ref="A22:J22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8" t="s">
        <v>33</v>
      </c>
      <c r="B1" s="7" t="s">
        <v>34</v>
      </c>
      <c r="C1" s="7">
        <v>225</v>
      </c>
      <c r="D1" s="24">
        <v>146</v>
      </c>
      <c r="E1" s="24">
        <v>32850</v>
      </c>
      <c r="F1">
        <f>C1*D1</f>
        <v>32850</v>
      </c>
    </row>
    <row r="2" spans="1:6" ht="38.25" thickBot="1" x14ac:dyDescent="0.3">
      <c r="A2" s="9" t="s">
        <v>35</v>
      </c>
      <c r="B2" s="10" t="s">
        <v>12</v>
      </c>
      <c r="C2" s="10">
        <v>10</v>
      </c>
      <c r="D2" s="11">
        <v>42</v>
      </c>
      <c r="E2" s="11">
        <v>420</v>
      </c>
      <c r="F2">
        <f t="shared" ref="F2:F51" si="0">C2*D2</f>
        <v>420</v>
      </c>
    </row>
    <row r="3" spans="1:6" ht="38.25" thickBot="1" x14ac:dyDescent="0.3">
      <c r="A3" s="9" t="s">
        <v>36</v>
      </c>
      <c r="B3" s="10" t="s">
        <v>12</v>
      </c>
      <c r="C3" s="10">
        <v>10</v>
      </c>
      <c r="D3" s="11">
        <v>69</v>
      </c>
      <c r="E3" s="11">
        <v>690</v>
      </c>
      <c r="F3">
        <f t="shared" si="0"/>
        <v>690</v>
      </c>
    </row>
    <row r="4" spans="1:6" ht="57" thickBot="1" x14ac:dyDescent="0.3">
      <c r="A4" s="9" t="s">
        <v>14</v>
      </c>
      <c r="B4" s="10" t="s">
        <v>11</v>
      </c>
      <c r="C4" s="10">
        <v>10</v>
      </c>
      <c r="D4" s="11">
        <v>12</v>
      </c>
      <c r="E4" s="11">
        <v>120</v>
      </c>
      <c r="F4">
        <f t="shared" si="0"/>
        <v>120</v>
      </c>
    </row>
    <row r="5" spans="1:6" ht="38.25" thickBot="1" x14ac:dyDescent="0.3">
      <c r="A5" s="9" t="s">
        <v>15</v>
      </c>
      <c r="B5" s="10" t="s">
        <v>11</v>
      </c>
      <c r="C5" s="10">
        <v>10</v>
      </c>
      <c r="D5" s="11">
        <v>750</v>
      </c>
      <c r="E5" s="11">
        <v>7500</v>
      </c>
      <c r="F5">
        <f t="shared" si="0"/>
        <v>7500</v>
      </c>
    </row>
    <row r="6" spans="1:6" ht="38.25" thickBot="1" x14ac:dyDescent="0.3">
      <c r="A6" s="9" t="s">
        <v>37</v>
      </c>
      <c r="B6" s="10" t="s">
        <v>11</v>
      </c>
      <c r="C6" s="10">
        <v>200</v>
      </c>
      <c r="D6" s="11">
        <v>8</v>
      </c>
      <c r="E6" s="11">
        <v>1600</v>
      </c>
      <c r="F6">
        <f t="shared" si="0"/>
        <v>1600</v>
      </c>
    </row>
    <row r="7" spans="1:6" ht="75.75" thickBot="1" x14ac:dyDescent="0.3">
      <c r="A7" s="9" t="s">
        <v>16</v>
      </c>
      <c r="B7" s="10" t="s">
        <v>13</v>
      </c>
      <c r="C7" s="15">
        <v>10</v>
      </c>
      <c r="D7" s="11">
        <v>60</v>
      </c>
      <c r="E7" s="16">
        <v>600</v>
      </c>
      <c r="F7">
        <f t="shared" si="0"/>
        <v>600</v>
      </c>
    </row>
    <row r="8" spans="1:6" ht="57" thickBot="1" x14ac:dyDescent="0.3">
      <c r="A8" s="17" t="s">
        <v>17</v>
      </c>
      <c r="B8" s="10" t="s">
        <v>12</v>
      </c>
      <c r="C8" s="15">
        <v>2</v>
      </c>
      <c r="D8" s="11">
        <v>138</v>
      </c>
      <c r="E8" s="16">
        <v>276</v>
      </c>
      <c r="F8">
        <f t="shared" si="0"/>
        <v>276</v>
      </c>
    </row>
    <row r="9" spans="1:6" ht="19.5" thickBot="1" x14ac:dyDescent="0.3">
      <c r="A9" s="9" t="s">
        <v>38</v>
      </c>
      <c r="B9" s="10" t="s">
        <v>11</v>
      </c>
      <c r="C9" s="10">
        <v>40</v>
      </c>
      <c r="D9" s="11">
        <v>18</v>
      </c>
      <c r="E9" s="11">
        <v>720</v>
      </c>
      <c r="F9">
        <f t="shared" si="0"/>
        <v>720</v>
      </c>
    </row>
    <row r="10" spans="1:6" ht="37.5" x14ac:dyDescent="0.25">
      <c r="A10" s="12" t="s">
        <v>39</v>
      </c>
      <c r="B10" s="7" t="s">
        <v>11</v>
      </c>
      <c r="C10" s="7">
        <v>10</v>
      </c>
      <c r="D10" s="24">
        <v>40</v>
      </c>
      <c r="E10" s="24">
        <v>400</v>
      </c>
      <c r="F10">
        <f t="shared" si="0"/>
        <v>400</v>
      </c>
    </row>
    <row r="11" spans="1:6" ht="19.5" thickBot="1" x14ac:dyDescent="0.3">
      <c r="A11" s="19" t="s">
        <v>18</v>
      </c>
      <c r="B11" s="10" t="s">
        <v>11</v>
      </c>
      <c r="C11" s="10">
        <v>10</v>
      </c>
      <c r="D11" s="11">
        <v>35</v>
      </c>
      <c r="E11" s="11">
        <v>350</v>
      </c>
      <c r="F11">
        <f t="shared" si="0"/>
        <v>350</v>
      </c>
    </row>
    <row r="12" spans="1:6" ht="57" thickBot="1" x14ac:dyDescent="0.3">
      <c r="A12" s="9" t="s">
        <v>19</v>
      </c>
      <c r="B12" s="10" t="s">
        <v>12</v>
      </c>
      <c r="C12" s="10">
        <v>20</v>
      </c>
      <c r="D12" s="11">
        <v>14</v>
      </c>
      <c r="E12" s="11">
        <v>280</v>
      </c>
      <c r="F12">
        <f t="shared" si="0"/>
        <v>280</v>
      </c>
    </row>
    <row r="13" spans="1:6" ht="38.25" thickBot="1" x14ac:dyDescent="0.3">
      <c r="A13" s="9" t="s">
        <v>40</v>
      </c>
      <c r="B13" s="10" t="s">
        <v>13</v>
      </c>
      <c r="C13" s="10">
        <v>50</v>
      </c>
      <c r="D13" s="11">
        <v>100</v>
      </c>
      <c r="E13" s="11">
        <v>5000</v>
      </c>
      <c r="F13">
        <f t="shared" si="0"/>
        <v>5000</v>
      </c>
    </row>
    <row r="14" spans="1:6" ht="38.25" thickBot="1" x14ac:dyDescent="0.3">
      <c r="A14" s="9" t="s">
        <v>41</v>
      </c>
      <c r="B14" s="10" t="s">
        <v>13</v>
      </c>
      <c r="C14" s="10">
        <v>50</v>
      </c>
      <c r="D14" s="11">
        <v>80</v>
      </c>
      <c r="E14" s="11">
        <v>4000</v>
      </c>
      <c r="F14">
        <f t="shared" si="0"/>
        <v>4000</v>
      </c>
    </row>
    <row r="15" spans="1:6" ht="33.75" thickBot="1" x14ac:dyDescent="0.3">
      <c r="A15" s="20" t="s">
        <v>20</v>
      </c>
      <c r="B15" s="10" t="s">
        <v>11</v>
      </c>
      <c r="C15" s="10">
        <v>24</v>
      </c>
      <c r="D15" s="11">
        <v>35</v>
      </c>
      <c r="E15" s="11">
        <v>840</v>
      </c>
      <c r="F15">
        <f t="shared" si="0"/>
        <v>840</v>
      </c>
    </row>
    <row r="16" spans="1:6" ht="50.25" thickBot="1" x14ac:dyDescent="0.3">
      <c r="A16" s="21" t="s">
        <v>42</v>
      </c>
      <c r="B16" s="7" t="s">
        <v>11</v>
      </c>
      <c r="C16" s="7">
        <v>10</v>
      </c>
      <c r="D16" s="24">
        <v>98</v>
      </c>
      <c r="E16" s="24">
        <v>980</v>
      </c>
      <c r="F16">
        <f t="shared" si="0"/>
        <v>980</v>
      </c>
    </row>
    <row r="17" spans="1:6" ht="51.75" x14ac:dyDescent="0.25">
      <c r="A17" s="12" t="s">
        <v>43</v>
      </c>
      <c r="B17" s="7" t="s">
        <v>11</v>
      </c>
      <c r="C17" s="7">
        <v>20</v>
      </c>
      <c r="D17" s="24">
        <v>10</v>
      </c>
      <c r="E17" s="14">
        <v>200</v>
      </c>
      <c r="F17">
        <f t="shared" si="0"/>
        <v>200</v>
      </c>
    </row>
    <row r="18" spans="1:6" ht="83.25" thickBot="1" x14ac:dyDescent="0.3">
      <c r="A18" s="20" t="s">
        <v>44</v>
      </c>
      <c r="B18" s="10" t="s">
        <v>11</v>
      </c>
      <c r="C18" s="10">
        <v>20</v>
      </c>
      <c r="D18" s="11">
        <v>20</v>
      </c>
      <c r="E18" s="11">
        <v>400</v>
      </c>
      <c r="F18">
        <f t="shared" si="0"/>
        <v>400</v>
      </c>
    </row>
    <row r="19" spans="1:6" ht="83.25" thickBot="1" x14ac:dyDescent="0.3">
      <c r="A19" s="20" t="s">
        <v>45</v>
      </c>
      <c r="B19" s="10" t="s">
        <v>11</v>
      </c>
      <c r="C19" s="10">
        <v>20</v>
      </c>
      <c r="D19" s="11">
        <v>20</v>
      </c>
      <c r="E19" s="11">
        <v>400</v>
      </c>
      <c r="F19">
        <f t="shared" si="0"/>
        <v>400</v>
      </c>
    </row>
    <row r="20" spans="1:6" ht="83.25" thickBot="1" x14ac:dyDescent="0.3">
      <c r="A20" s="20" t="s">
        <v>46</v>
      </c>
      <c r="B20" s="10" t="s">
        <v>11</v>
      </c>
      <c r="C20" s="10">
        <v>10</v>
      </c>
      <c r="D20" s="11">
        <v>20</v>
      </c>
      <c r="E20" s="11">
        <v>200</v>
      </c>
      <c r="F20">
        <f t="shared" si="0"/>
        <v>200</v>
      </c>
    </row>
    <row r="21" spans="1:6" ht="33.75" thickBot="1" x14ac:dyDescent="0.3">
      <c r="A21" s="20" t="s">
        <v>47</v>
      </c>
      <c r="B21" s="10" t="s">
        <v>11</v>
      </c>
      <c r="C21" s="10">
        <v>24</v>
      </c>
      <c r="D21" s="11">
        <v>18</v>
      </c>
      <c r="E21" s="11">
        <v>432</v>
      </c>
      <c r="F21">
        <f t="shared" si="0"/>
        <v>432</v>
      </c>
    </row>
    <row r="22" spans="1:6" ht="33.75" thickBot="1" x14ac:dyDescent="0.3">
      <c r="A22" s="20" t="s">
        <v>48</v>
      </c>
      <c r="B22" s="10" t="s">
        <v>11</v>
      </c>
      <c r="C22" s="10">
        <v>24</v>
      </c>
      <c r="D22" s="11">
        <v>18</v>
      </c>
      <c r="E22" s="11">
        <v>432</v>
      </c>
      <c r="F22">
        <f t="shared" si="0"/>
        <v>432</v>
      </c>
    </row>
    <row r="23" spans="1:6" ht="38.25" thickBot="1" x14ac:dyDescent="0.3">
      <c r="A23" s="12" t="s">
        <v>49</v>
      </c>
      <c r="B23" s="13"/>
      <c r="C23" s="13">
        <v>10</v>
      </c>
      <c r="D23" s="24">
        <v>165</v>
      </c>
      <c r="E23" s="24">
        <v>1650</v>
      </c>
      <c r="F23">
        <f t="shared" si="0"/>
        <v>1650</v>
      </c>
    </row>
    <row r="24" spans="1:6" ht="33.75" thickBot="1" x14ac:dyDescent="0.3">
      <c r="A24" s="21" t="s">
        <v>21</v>
      </c>
      <c r="B24" s="7" t="s">
        <v>11</v>
      </c>
      <c r="C24" s="7">
        <v>10</v>
      </c>
      <c r="D24" s="24">
        <v>54</v>
      </c>
      <c r="E24" s="24">
        <v>540</v>
      </c>
      <c r="F24">
        <f t="shared" si="0"/>
        <v>540</v>
      </c>
    </row>
    <row r="25" spans="1:6" ht="49.5" x14ac:dyDescent="0.25">
      <c r="A25" s="21" t="s">
        <v>50</v>
      </c>
      <c r="B25" s="7" t="s">
        <v>13</v>
      </c>
      <c r="C25" s="7">
        <v>10</v>
      </c>
      <c r="D25" s="24">
        <v>98</v>
      </c>
      <c r="E25" s="24">
        <v>980</v>
      </c>
      <c r="F25">
        <f t="shared" si="0"/>
        <v>980</v>
      </c>
    </row>
    <row r="26" spans="1:6" ht="30.75" thickBot="1" x14ac:dyDescent="0.3">
      <c r="A26" s="19" t="s">
        <v>22</v>
      </c>
      <c r="B26" s="10" t="s">
        <v>11</v>
      </c>
      <c r="C26" s="10">
        <v>10</v>
      </c>
      <c r="D26" s="11">
        <v>52</v>
      </c>
      <c r="E26" s="11">
        <v>520</v>
      </c>
      <c r="F26">
        <f t="shared" si="0"/>
        <v>520</v>
      </c>
    </row>
    <row r="27" spans="1:6" ht="83.25" thickBot="1" x14ac:dyDescent="0.3">
      <c r="A27" s="20" t="s">
        <v>51</v>
      </c>
      <c r="B27" s="10" t="s">
        <v>11</v>
      </c>
      <c r="C27" s="10">
        <v>30</v>
      </c>
      <c r="D27" s="11">
        <v>46</v>
      </c>
      <c r="E27" s="11">
        <v>1380</v>
      </c>
      <c r="F27">
        <f t="shared" si="0"/>
        <v>1380</v>
      </c>
    </row>
    <row r="28" spans="1:6" ht="83.25" thickBot="1" x14ac:dyDescent="0.3">
      <c r="A28" s="20" t="s">
        <v>52</v>
      </c>
      <c r="B28" s="10" t="s">
        <v>13</v>
      </c>
      <c r="C28" s="10">
        <v>50</v>
      </c>
      <c r="D28" s="11">
        <v>48</v>
      </c>
      <c r="E28" s="11">
        <v>2400</v>
      </c>
      <c r="F28">
        <f t="shared" si="0"/>
        <v>2400</v>
      </c>
    </row>
    <row r="29" spans="1:6" ht="83.25" thickBot="1" x14ac:dyDescent="0.3">
      <c r="A29" s="20" t="s">
        <v>53</v>
      </c>
      <c r="B29" s="10" t="s">
        <v>13</v>
      </c>
      <c r="C29" s="15">
        <v>50</v>
      </c>
      <c r="D29" s="16">
        <v>50</v>
      </c>
      <c r="E29" s="16">
        <v>2500</v>
      </c>
      <c r="F29">
        <f t="shared" si="0"/>
        <v>2500</v>
      </c>
    </row>
    <row r="30" spans="1:6" ht="75.75" thickBot="1" x14ac:dyDescent="0.3">
      <c r="A30" s="9" t="s">
        <v>54</v>
      </c>
      <c r="B30" s="10" t="s">
        <v>13</v>
      </c>
      <c r="C30" s="10">
        <v>20</v>
      </c>
      <c r="D30" s="11">
        <v>45</v>
      </c>
      <c r="E30" s="16">
        <v>900</v>
      </c>
      <c r="F30">
        <f t="shared" si="0"/>
        <v>900</v>
      </c>
    </row>
    <row r="31" spans="1:6" ht="94.5" thickBot="1" x14ac:dyDescent="0.3">
      <c r="A31" s="9" t="s">
        <v>55</v>
      </c>
      <c r="B31" s="10" t="s">
        <v>13</v>
      </c>
      <c r="C31" s="10">
        <v>50</v>
      </c>
      <c r="D31" s="11">
        <v>130</v>
      </c>
      <c r="E31" s="11">
        <v>6500</v>
      </c>
      <c r="F31">
        <f t="shared" si="0"/>
        <v>6500</v>
      </c>
    </row>
    <row r="32" spans="1:6" ht="30.75" thickBot="1" x14ac:dyDescent="0.3">
      <c r="A32" s="22" t="s">
        <v>56</v>
      </c>
      <c r="B32" s="7" t="s">
        <v>11</v>
      </c>
      <c r="C32" s="7">
        <v>60</v>
      </c>
      <c r="D32" s="24">
        <v>180</v>
      </c>
      <c r="E32" s="24">
        <v>10800</v>
      </c>
      <c r="F32">
        <f t="shared" si="0"/>
        <v>10800</v>
      </c>
    </row>
    <row r="33" spans="1:6" ht="18.75" x14ac:dyDescent="0.25">
      <c r="A33" s="22" t="s">
        <v>57</v>
      </c>
      <c r="B33" s="7" t="s">
        <v>12</v>
      </c>
      <c r="C33" s="25">
        <v>1</v>
      </c>
      <c r="D33" s="24">
        <v>200</v>
      </c>
      <c r="E33" s="26">
        <v>200</v>
      </c>
      <c r="F33">
        <f t="shared" si="0"/>
        <v>200</v>
      </c>
    </row>
    <row r="34" spans="1:6" ht="38.25" thickBot="1" x14ac:dyDescent="0.3">
      <c r="A34" s="9" t="s">
        <v>58</v>
      </c>
      <c r="B34" s="10" t="s">
        <v>13</v>
      </c>
      <c r="C34" s="10">
        <v>20</v>
      </c>
      <c r="D34" s="11">
        <v>150</v>
      </c>
      <c r="E34" s="11">
        <v>3000</v>
      </c>
      <c r="F34">
        <f t="shared" si="0"/>
        <v>3000</v>
      </c>
    </row>
    <row r="35" spans="1:6" ht="19.5" thickBot="1" x14ac:dyDescent="0.3">
      <c r="A35" s="18" t="s">
        <v>23</v>
      </c>
      <c r="B35" s="10" t="s">
        <v>11</v>
      </c>
      <c r="C35" s="10">
        <v>12</v>
      </c>
      <c r="D35" s="11">
        <v>10</v>
      </c>
      <c r="E35" s="11">
        <v>120</v>
      </c>
      <c r="F35">
        <f t="shared" si="0"/>
        <v>120</v>
      </c>
    </row>
    <row r="36" spans="1:6" ht="19.5" thickBot="1" x14ac:dyDescent="0.3">
      <c r="A36" s="18" t="s">
        <v>24</v>
      </c>
      <c r="B36" s="10" t="s">
        <v>11</v>
      </c>
      <c r="C36" s="10">
        <v>12</v>
      </c>
      <c r="D36" s="11">
        <v>10</v>
      </c>
      <c r="E36" s="11">
        <v>120</v>
      </c>
      <c r="F36">
        <f t="shared" si="0"/>
        <v>120</v>
      </c>
    </row>
    <row r="37" spans="1:6" ht="19.5" thickBot="1" x14ac:dyDescent="0.3">
      <c r="A37" s="9" t="s">
        <v>59</v>
      </c>
      <c r="B37" s="10" t="s">
        <v>13</v>
      </c>
      <c r="C37" s="10">
        <v>200</v>
      </c>
      <c r="D37" s="11">
        <v>12</v>
      </c>
      <c r="E37" s="11">
        <v>2400</v>
      </c>
      <c r="F37">
        <f t="shared" si="0"/>
        <v>2400</v>
      </c>
    </row>
    <row r="38" spans="1:6" ht="30" x14ac:dyDescent="0.25">
      <c r="A38" s="22" t="s">
        <v>60</v>
      </c>
      <c r="B38" s="7" t="s">
        <v>11</v>
      </c>
      <c r="C38" s="7">
        <v>10</v>
      </c>
      <c r="D38" s="24">
        <v>158</v>
      </c>
      <c r="E38" s="24">
        <v>1580</v>
      </c>
      <c r="F38">
        <f t="shared" si="0"/>
        <v>1580</v>
      </c>
    </row>
    <row r="39" spans="1:6" ht="19.5" thickBot="1" x14ac:dyDescent="0.3">
      <c r="A39" s="9" t="s">
        <v>25</v>
      </c>
      <c r="B39" s="10" t="s">
        <v>11</v>
      </c>
      <c r="C39" s="10">
        <v>12</v>
      </c>
      <c r="D39" s="11">
        <v>58</v>
      </c>
      <c r="E39" s="11">
        <v>696</v>
      </c>
      <c r="F39">
        <f t="shared" si="0"/>
        <v>696</v>
      </c>
    </row>
    <row r="40" spans="1:6" ht="19.5" thickBot="1" x14ac:dyDescent="0.3">
      <c r="A40" s="9" t="s">
        <v>26</v>
      </c>
      <c r="B40" s="10" t="s">
        <v>11</v>
      </c>
      <c r="C40" s="10">
        <v>20</v>
      </c>
      <c r="D40" s="11">
        <v>12</v>
      </c>
      <c r="E40" s="11">
        <v>240</v>
      </c>
      <c r="F40">
        <f t="shared" si="0"/>
        <v>240</v>
      </c>
    </row>
    <row r="41" spans="1:6" ht="19.5" thickBot="1" x14ac:dyDescent="0.3">
      <c r="A41" s="9" t="s">
        <v>27</v>
      </c>
      <c r="B41" s="10" t="s">
        <v>11</v>
      </c>
      <c r="C41" s="10">
        <v>24</v>
      </c>
      <c r="D41" s="11">
        <v>39</v>
      </c>
      <c r="E41" s="11">
        <v>936</v>
      </c>
      <c r="F41">
        <f t="shared" si="0"/>
        <v>936</v>
      </c>
    </row>
    <row r="42" spans="1:6" ht="19.5" thickBot="1" x14ac:dyDescent="0.3">
      <c r="A42" s="9" t="s">
        <v>61</v>
      </c>
      <c r="B42" s="10" t="s">
        <v>12</v>
      </c>
      <c r="C42" s="10">
        <v>50</v>
      </c>
      <c r="D42" s="11">
        <v>18</v>
      </c>
      <c r="E42" s="11">
        <v>900</v>
      </c>
      <c r="F42">
        <f t="shared" si="0"/>
        <v>900</v>
      </c>
    </row>
    <row r="43" spans="1:6" ht="38.25" thickBot="1" x14ac:dyDescent="0.3">
      <c r="A43" s="9" t="s">
        <v>28</v>
      </c>
      <c r="B43" s="10" t="s">
        <v>11</v>
      </c>
      <c r="C43" s="10">
        <v>10</v>
      </c>
      <c r="D43" s="11">
        <v>78</v>
      </c>
      <c r="E43" s="11">
        <v>780</v>
      </c>
      <c r="F43">
        <f t="shared" si="0"/>
        <v>780</v>
      </c>
    </row>
    <row r="44" spans="1:6" ht="38.25" thickBot="1" x14ac:dyDescent="0.3">
      <c r="A44" s="9" t="s">
        <v>62</v>
      </c>
      <c r="B44" s="10" t="s">
        <v>11</v>
      </c>
      <c r="C44" s="10">
        <v>70</v>
      </c>
      <c r="D44" s="11">
        <v>10</v>
      </c>
      <c r="E44" s="11">
        <v>700</v>
      </c>
      <c r="F44">
        <f t="shared" si="0"/>
        <v>700</v>
      </c>
    </row>
    <row r="45" spans="1:6" ht="38.25" thickBot="1" x14ac:dyDescent="0.3">
      <c r="A45" s="9" t="s">
        <v>63</v>
      </c>
      <c r="B45" s="10" t="s">
        <v>11</v>
      </c>
      <c r="C45" s="10">
        <v>30</v>
      </c>
      <c r="D45" s="11">
        <v>10</v>
      </c>
      <c r="E45" s="11">
        <v>300</v>
      </c>
      <c r="F45">
        <f t="shared" si="0"/>
        <v>300</v>
      </c>
    </row>
    <row r="46" spans="1:6" ht="57" thickBot="1" x14ac:dyDescent="0.3">
      <c r="A46" s="9" t="s">
        <v>29</v>
      </c>
      <c r="B46" s="10" t="s">
        <v>11</v>
      </c>
      <c r="C46" s="10">
        <v>12</v>
      </c>
      <c r="D46" s="11">
        <v>40</v>
      </c>
      <c r="E46" s="11">
        <v>480</v>
      </c>
      <c r="F46">
        <f t="shared" si="0"/>
        <v>480</v>
      </c>
    </row>
    <row r="47" spans="1:6" ht="19.5" thickBot="1" x14ac:dyDescent="0.3">
      <c r="A47" s="9" t="s">
        <v>30</v>
      </c>
      <c r="B47" s="10" t="s">
        <v>11</v>
      </c>
      <c r="C47" s="10">
        <v>12</v>
      </c>
      <c r="D47" s="11">
        <v>174</v>
      </c>
      <c r="E47" s="11">
        <v>2088</v>
      </c>
      <c r="F47">
        <f t="shared" si="0"/>
        <v>2088</v>
      </c>
    </row>
    <row r="48" spans="1:6" ht="38.25" thickBot="1" x14ac:dyDescent="0.3">
      <c r="A48" s="9" t="s">
        <v>64</v>
      </c>
      <c r="B48" s="10" t="s">
        <v>11</v>
      </c>
      <c r="C48" s="10">
        <v>100</v>
      </c>
      <c r="D48" s="11">
        <v>5</v>
      </c>
      <c r="E48" s="11">
        <v>500</v>
      </c>
      <c r="F48">
        <f t="shared" si="0"/>
        <v>500</v>
      </c>
    </row>
    <row r="49" spans="1:6" ht="18.75" x14ac:dyDescent="0.25">
      <c r="A49" s="12" t="s">
        <v>65</v>
      </c>
      <c r="B49" s="7" t="s">
        <v>11</v>
      </c>
      <c r="C49" s="7">
        <v>50</v>
      </c>
      <c r="D49" s="24">
        <v>39</v>
      </c>
      <c r="E49" s="24">
        <v>1950</v>
      </c>
      <c r="F49">
        <f t="shared" si="0"/>
        <v>1950</v>
      </c>
    </row>
    <row r="50" spans="1:6" ht="75.75" thickBot="1" x14ac:dyDescent="0.3">
      <c r="A50" s="9" t="s">
        <v>31</v>
      </c>
      <c r="B50" s="10" t="s">
        <v>13</v>
      </c>
      <c r="C50" s="10">
        <v>20</v>
      </c>
      <c r="D50" s="11">
        <v>20</v>
      </c>
      <c r="E50" s="11">
        <v>400</v>
      </c>
      <c r="F50">
        <f t="shared" si="0"/>
        <v>400</v>
      </c>
    </row>
    <row r="51" spans="1:6" ht="113.25" thickBot="1" x14ac:dyDescent="0.3">
      <c r="A51" s="9" t="s">
        <v>32</v>
      </c>
      <c r="B51" s="10" t="s">
        <v>11</v>
      </c>
      <c r="C51" s="10">
        <v>5000</v>
      </c>
      <c r="D51" s="11">
        <v>0.8</v>
      </c>
      <c r="E51" s="11">
        <v>4000</v>
      </c>
      <c r="F51">
        <f t="shared" si="0"/>
        <v>4000</v>
      </c>
    </row>
    <row r="52" spans="1:6" ht="19.5" thickBot="1" x14ac:dyDescent="0.3">
      <c r="A52" s="9"/>
      <c r="B52" s="10"/>
      <c r="C52" s="10"/>
      <c r="D52" s="11"/>
      <c r="E52" s="23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2013-02-14T04:31:10Z</dcterms:modified>
</cp:coreProperties>
</file>