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/>
  <bookViews>
    <workbookView xWindow="120" yWindow="900" windowWidth="15180" windowHeight="8055"/>
  </bookViews>
  <sheets>
    <sheet name="нмц" sheetId="13" r:id="rId1"/>
  </sheets>
  <definedNames>
    <definedName name="аи">#REF!</definedName>
    <definedName name="ак">#REF!</definedName>
    <definedName name="акену">#REF!</definedName>
    <definedName name="ао">#REF!</definedName>
    <definedName name="ап">#REF!</definedName>
    <definedName name="апрпу">#REF!</definedName>
    <definedName name="бд">#REF!</definedName>
    <definedName name="блок">#REF!</definedName>
    <definedName name="бо">#REF!</definedName>
    <definedName name="бр">#REF!</definedName>
    <definedName name="в4">#REF!</definedName>
    <definedName name="ва">#REF!</definedName>
    <definedName name="ве">#REF!</definedName>
    <definedName name="вм">#REF!</definedName>
    <definedName name="вп">#REF!</definedName>
    <definedName name="ву">#REF!</definedName>
    <definedName name="вч">#REF!</definedName>
    <definedName name="вы">#REF!</definedName>
    <definedName name="гд">#REF!</definedName>
    <definedName name="гн">#REF!</definedName>
    <definedName name="го">#REF!</definedName>
    <definedName name="гр">#REF!</definedName>
    <definedName name="Дата_изменения_группы_строек">#REF!</definedName>
    <definedName name="Дата_изменения_локальной_сметы">#REF!</definedName>
    <definedName name="Дата_изменения_объекта">#REF!</definedName>
    <definedName name="Дата_изменения_объектной_сметы">#REF!</definedName>
    <definedName name="Дата_изменения_очереди">#REF!</definedName>
    <definedName name="Дата_изменения_пускового_комплекса">#REF!</definedName>
    <definedName name="Дата_изменения_сводного_сметного_расчета">#REF!</definedName>
    <definedName name="Дата_изменения_стройки">#REF!</definedName>
    <definedName name="Дата_создания_группы_строек">#REF!</definedName>
    <definedName name="Дата_создания_локальной_сметы">#REF!</definedName>
    <definedName name="Дата_создания_объекта">#REF!</definedName>
    <definedName name="Дата_создания_объектной_сметы">#REF!</definedName>
    <definedName name="Дата_создания_очереди">#REF!</definedName>
    <definedName name="Дата_создания_пускового_комплекса">#REF!</definedName>
    <definedName name="Дата_создания_сводного_сметного_расчета">#REF!</definedName>
    <definedName name="Дата_создания_стройки">#REF!</definedName>
    <definedName name="дж">#REF!</definedName>
    <definedName name="дз">#REF!</definedName>
    <definedName name="дц">#REF!</definedName>
    <definedName name="е6гк457">#REF!</definedName>
    <definedName name="егг">#REF!</definedName>
    <definedName name="егннег">#REF!</definedName>
    <definedName name="жд">#REF!</definedName>
    <definedName name="жз">#REF!</definedName>
    <definedName name="Заказчик">#REF!</definedName>
    <definedName name="заявка">#REF!</definedName>
    <definedName name="зж">#REF!</definedName>
    <definedName name="И444">#REF!</definedName>
    <definedName name="им">#REF!</definedName>
    <definedName name="Инвестор">#REF!</definedName>
    <definedName name="Индекс_ЛН_группы_строек">#REF!</definedName>
    <definedName name="Индекс_ЛН_локальной_сметы">#REF!</definedName>
    <definedName name="Индекс_ЛН_объекта">#REF!</definedName>
    <definedName name="Индекс_ЛН_объектной_сметы">#REF!</definedName>
    <definedName name="Индекс_ЛН_очереди">#REF!</definedName>
    <definedName name="Индекс_ЛН_пускового_комплекса">#REF!</definedName>
    <definedName name="Индекс_ЛН_сводного_сметного_расчета">#REF!</definedName>
    <definedName name="Индекс_ЛН_стройки">#REF!</definedName>
    <definedName name="Итого_ЗПМ__по_рес_расчету_с_учетом_к_тов">#REF!</definedName>
    <definedName name="Итого_ЗПМ_в_базисных_ценах">#REF!</definedName>
    <definedName name="Итого_ЗПМ_в_базисных_ценах_с_учетом_к_тов">#REF!</definedName>
    <definedName name="Итого_ЗПМ_по_акту_вып_работ_в_базисных_ценах_с_учетом_к_тов">#REF!</definedName>
    <definedName name="Итого_ЗПМ_по_акту_вып_работ_при_ресурсном_расчете_с_учетом_к_тов">#REF!</definedName>
    <definedName name="Итого_ЗПМ_по_акту_выполненных_работ_в_базисных_ценах">#REF!</definedName>
    <definedName name="Итого_ЗПМ_по_акту_выполненных_работ_при_ресурсном_расчете">#REF!</definedName>
    <definedName name="Итого_ЗПМ_при_расчете_по_стоимости_ч_часа_работы_механизаторов">#REF!</definedName>
    <definedName name="Итого_МАТ_по_акту_вып_работ_в_базисных_ценах_с_учетом_к_тов">#REF!</definedName>
    <definedName name="Итого_МАТ_по_акту_вып_работ_при_ресурсном_расчете_с_учетом_к_тов">#REF!</definedName>
    <definedName name="Итого_материалы">#REF!</definedName>
    <definedName name="Итого_материалы__по_рес_расчету_с_учетом_к_тов">#REF!</definedName>
    <definedName name="Итого_материалы_в_базисных_ценах">#REF!</definedName>
    <definedName name="Итого_материалы_в_базисных_ценах_с_учетом_к_тов">#REF!</definedName>
    <definedName name="Итого_материалы_по_акту_выполненных_работ_в_базисных_ценах">#REF!</definedName>
    <definedName name="Итого_материалы_по_акту_выполненных_работ_при_ресурсном_расчете">#REF!</definedName>
    <definedName name="Итого_машины_и_механизмы">#REF!</definedName>
    <definedName name="Итого_машины_и_механизмы_в_базисных_ценах">#REF!</definedName>
    <definedName name="Итого_машины_и_механизмы_по_акту_выполненных_работ_в_базисных_ценах">#REF!</definedName>
    <definedName name="Итого_машины_и_механизмы_по_акту_выполненных_работ_при_ресурсном_расчете">#REF!</definedName>
    <definedName name="Итого_НР_в_базисных_ценах">#REF!</definedName>
    <definedName name="Итого_НР_по_акту_в_базисных_ценах">#REF!</definedName>
    <definedName name="Итого_НР_по_акту_по_ресурсному_расчету">#REF!</definedName>
    <definedName name="Итого_НР_по_ресурсному_расчету">#REF!</definedName>
    <definedName name="Итого_ОЗП">#REF!</definedName>
    <definedName name="Итого_ОЗП_в_базисных_ценах">#REF!</definedName>
    <definedName name="Итого_ОЗП_в_базисных_ценах_с_учетом_к_тов">#REF!</definedName>
    <definedName name="Итого_ОЗП_по_акту_вып_работ_в_базисных_ценах_с_учетом_к_тов">#REF!</definedName>
    <definedName name="Итого_ОЗП_по_акту_вып_работ_при_ресурсном_расчете_с_учетом_к_тов">#REF!</definedName>
    <definedName name="Итого_ОЗП_по_акту_выполненных_работ_в_базисных_ценах">#REF!</definedName>
    <definedName name="Итого_ОЗП_по_акту_выполненных_работ_при_ресурсном_расчете">#REF!</definedName>
    <definedName name="Итого_ОЗП_по_рес_расчету_с_учетом_к_тов">#REF!</definedName>
    <definedName name="Итого_ПЗ">#REF!</definedName>
    <definedName name="Итого_ПЗ_в_базисных_ценах">#REF!</definedName>
    <definedName name="Итого_ПЗ_в_базисных_ценах_с_учетом_к_тов">#REF!</definedName>
    <definedName name="Итого_ПЗ_по_акту_вып_работ_в_базисных_ценах_с_учетом_к_тов">#REF!</definedName>
    <definedName name="Итого_ПЗ_по_акту_вып_работ_при_ресурсном_расчете_с_учетом_к_тов">#REF!</definedName>
    <definedName name="Итого_ПЗ_по_акту_выполненных_работ_в_базисных_ценах">#REF!</definedName>
    <definedName name="Итого_ПЗ_по_акту_выполненных_работ_при_ресурсном_расчете">#REF!</definedName>
    <definedName name="Итого_ПЗ_по_рес_расчету_с_учетом_к_тов">#REF!</definedName>
    <definedName name="Итого_СП_в_базисных_ценах">#REF!</definedName>
    <definedName name="Итого_СП_по_акту_в_базисных_ценах">#REF!</definedName>
    <definedName name="Итого_СП_по_акту_по_ресурсному_расчету">#REF!</definedName>
    <definedName name="Итого_СП_по_ресурсному_расчету">#REF!</definedName>
    <definedName name="Итого_ФОТ_в_базисных_ценах">#REF!</definedName>
    <definedName name="Итого_ФОТ_по_акту_выполненных_работ_в_базисных_ценах">#REF!</definedName>
    <definedName name="Итого_ФОТ_по_акту_выполненных_работ_при_ресурсном_расчете">#REF!</definedName>
    <definedName name="Итого_ФОТ_при_расчете_по_доле_з_п_в_стоимости_эксплуатации_машин">#REF!</definedName>
    <definedName name="Итого_ЭММ__по_рес_расчету_с_учетом_к_тов">#REF!</definedName>
    <definedName name="Итого_ЭММ_в_базисных_ценах_с_учетом_к_тов">#REF!</definedName>
    <definedName name="Итого_ЭММ_по_акту_вып_работ_в_базисных_ценах_с_учетом_к_тов">#REF!</definedName>
    <definedName name="Итого_ЭММ_по_акту_вып_работ_при_ресурсном_расчете_с_учетом_к_тов">#REF!</definedName>
    <definedName name="йц">#REF!</definedName>
    <definedName name="к_ЗПМ">#REF!</definedName>
    <definedName name="к_МАТ">#REF!</definedName>
    <definedName name="к_ОЗП">#REF!</definedName>
    <definedName name="к_ПЗ">#REF!</definedName>
    <definedName name="к_ЭМ">#REF!</definedName>
    <definedName name="к56ггло">#REF!</definedName>
    <definedName name="к5ег">#REF!</definedName>
    <definedName name="ка">#REF!</definedName>
    <definedName name="ке">#REF!</definedName>
    <definedName name="кп">#REF!</definedName>
    <definedName name="лд">#REF!</definedName>
    <definedName name="лшоо">#REF!</definedName>
    <definedName name="Люк">#REF!</definedName>
    <definedName name="ма">#REF!</definedName>
    <definedName name="Монтажные_работы_в_базисных_ценах">#REF!</definedName>
    <definedName name="Монтажные_работы_в_текущих_ценах">#REF!</definedName>
    <definedName name="Монтажные_работы_в_текущих_ценах_по_ресурсному_расчету">#REF!</definedName>
    <definedName name="Монтажные_работы_в_текущих_ценах_после_применения_индексов">#REF!</definedName>
    <definedName name="мп">#REF!</definedName>
    <definedName name="мпмпрмпмр">#REF!</definedName>
    <definedName name="мпрмпрмпрмр">#REF!</definedName>
    <definedName name="н">#REF!</definedName>
    <definedName name="Наименование_группы_строек">#REF!</definedName>
    <definedName name="Наименование_локальной_сметы">#REF!</definedName>
    <definedName name="Наименование_объекта">#REF!</definedName>
    <definedName name="Наименование_объектной_сметы">#REF!</definedName>
    <definedName name="Наименование_очереди">#REF!</definedName>
    <definedName name="Наименование_пускового_комплекса">#REF!</definedName>
    <definedName name="Наименование_сводного_сметного_расчета">#REF!</definedName>
    <definedName name="Наименование_стройки">#REF!</definedName>
    <definedName name="нг">#REF!</definedName>
    <definedName name="Норм_трудоемкость_механизаторов_по_смете_с_учетом_к_тов">#REF!</definedName>
    <definedName name="Норм_трудоемкость_осн_рабочих_по_смете_с_учетом_к_тов">#REF!</definedName>
    <definedName name="Нормативная_трудоемкость_механизаторов_по_смете">#REF!</definedName>
    <definedName name="Нормативная_трудоемкость_основных_рабочих_по_смете">#REF!</definedName>
    <definedName name="нр">#REF!</definedName>
    <definedName name="о78ш">#REF!</definedName>
    <definedName name="об">#REF!</definedName>
    <definedName name="Оборудование_в_базисных_ценах">#REF!</definedName>
    <definedName name="Оборудование_в_текущих_ценах">#REF!</definedName>
    <definedName name="Оборудование_в_текущих_ценах_по_ресурсному_расчету">#REF!</definedName>
    <definedName name="Оборудование_в_текущих_ценах_после_применения_индексов">#REF!</definedName>
    <definedName name="Обоснование_поправки">#REF!</definedName>
    <definedName name="ол">#REF!</definedName>
    <definedName name="оолоо">#REF!</definedName>
    <definedName name="опгнп">#REF!</definedName>
    <definedName name="опе">#REF!</definedName>
    <definedName name="Описание_группы_строек">#REF!</definedName>
    <definedName name="Описание_локальной_сметы">#REF!</definedName>
    <definedName name="Описание_объекта">#REF!</definedName>
    <definedName name="Описание_объектной_сметы">#REF!</definedName>
    <definedName name="Описание_очереди">#REF!</definedName>
    <definedName name="Описание_пускового_комплекса">#REF!</definedName>
    <definedName name="Описание_сводного_сметного_расчета">#REF!</definedName>
    <definedName name="Описание_стройки">#REF!</definedName>
    <definedName name="Основание">#REF!</definedName>
    <definedName name="Отчетный_период__учет_выполненных_работ">#REF!</definedName>
    <definedName name="пмем">#REF!</definedName>
    <definedName name="пнгпнгпнг">#REF!</definedName>
    <definedName name="по">#REF!</definedName>
    <definedName name="пр">#REF!</definedName>
    <definedName name="Проверил">#REF!</definedName>
    <definedName name="Прочие_затраты_в_базисных_ценах">#REF!</definedName>
    <definedName name="Прочие_затраты_в_текущих_ценах">#REF!</definedName>
    <definedName name="Прочие_затраты_в_текущих_ценах_по_ресурсному_расчету">#REF!</definedName>
    <definedName name="Прочие_затраты_в_текущих_ценах_после_применения_индексов">#REF!</definedName>
    <definedName name="пт">#REF!</definedName>
    <definedName name="Районный_к_т_к_ЗП">#REF!</definedName>
    <definedName name="Районный_к_т_к_ЗП_по_ресурсному_расчету">#REF!</definedName>
    <definedName name="рв">#REF!</definedName>
    <definedName name="ргшщ78щ">#REF!</definedName>
    <definedName name="Регистрационный_номер_группы_строек">#REF!</definedName>
    <definedName name="Регистрационный_номер_локальной_сметы">#REF!</definedName>
    <definedName name="Регистрационный_номер_объекта">#REF!</definedName>
    <definedName name="Регистрационный_номер_объектной_сметы">#REF!</definedName>
    <definedName name="Регистрационный_номер_очереди">#REF!</definedName>
    <definedName name="Регистрационный_номер_пускового_комплекса">#REF!</definedName>
    <definedName name="Регистрационный_номер_сводного_сметного_расчета">#REF!</definedName>
    <definedName name="Регистрационный_номер_стройки">#REF!</definedName>
    <definedName name="рле">#REF!</definedName>
    <definedName name="рп">#REF!</definedName>
    <definedName name="рпмн">#REF!</definedName>
    <definedName name="рт">#REF!</definedName>
    <definedName name="рь">#REF!</definedName>
    <definedName name="свасвас">#REF!</definedName>
    <definedName name="Сметная_стоимость_в_базисных_ценах">#REF!</definedName>
    <definedName name="Сметная_стоимость_в_текущих_ценах__после_применения_индексов">#REF!</definedName>
    <definedName name="Сметная_стоимость_по_ресурсному_расчету">#REF!</definedName>
    <definedName name="Составил">#REF!</definedName>
    <definedName name="Стоимость_по_акту_выполненных_работ_в_базисных_ценах">#REF!</definedName>
    <definedName name="Стоимость_по_акту_выполненных_работ_при_ресурсном_расчете">#REF!</definedName>
    <definedName name="Строительные_работы_в_базисных_ценах">#REF!</definedName>
    <definedName name="Строительные_работы_в_текущих_ценах">#REF!</definedName>
    <definedName name="Строительные_работы_в_текущих_ценах_по_ресурсному_расчету">#REF!</definedName>
    <definedName name="Строительные_работы_в_текущих_ценах_после_применения_индексов">#REF!</definedName>
    <definedName name="сч">#REF!</definedName>
    <definedName name="та">#REF!</definedName>
    <definedName name="Территориальная_поправка_к_ТЕР">#REF!</definedName>
    <definedName name="то">#REF!</definedName>
    <definedName name="толдтолд">#REF!</definedName>
    <definedName name="тоолт">#REF!</definedName>
    <definedName name="тр">#REF!</definedName>
    <definedName name="трп">#REF!</definedName>
    <definedName name="Труд_механизаторов_по_акту_вып_работ_с_учетом_к_тов">#REF!</definedName>
    <definedName name="Труд_основн_рабочих_по_акту_вып_работ_с_учетом_к_тов">#REF!</definedName>
    <definedName name="Трудоемкость_механизаторов_по_акту_выполненных_работ">#REF!</definedName>
    <definedName name="Трудоемкость_основных_рабочих_по_акту_выполненных_работ">#REF!</definedName>
    <definedName name="ть">#REF!</definedName>
    <definedName name="у46">#REF!</definedName>
    <definedName name="у46н">#REF!</definedName>
    <definedName name="у566">#REF!</definedName>
    <definedName name="ук5">#REF!</definedName>
    <definedName name="уке">#REF!</definedName>
    <definedName name="уке3у">#REF!</definedName>
    <definedName name="Укрупненный_норматив_НР_для_расчета_в_текущих_ценах_и_ценах_2001г.">#REF!</definedName>
    <definedName name="Укрупненный_норматив_НР_для_расчета_в_ценах_1984г.">#REF!</definedName>
    <definedName name="Укрупненный_норматив_СП_для_расчета_в_текущих_ценах_и_ценах_2001г.">#REF!</definedName>
    <definedName name="Укрупненный_норматив_СП_для_расчета_в_ценах_1984г.">#REF!</definedName>
    <definedName name="уц">#REF!</definedName>
    <definedName name="фй">#REF!</definedName>
    <definedName name="фц">#REF!</definedName>
    <definedName name="фы">#REF!</definedName>
    <definedName name="фя">#REF!</definedName>
    <definedName name="хз">#REF!</definedName>
    <definedName name="хъ">#REF!</definedName>
    <definedName name="хэ">#REF!</definedName>
    <definedName name="цу">#REF!</definedName>
    <definedName name="цу4ун">#REF!</definedName>
    <definedName name="цуп">#REF!</definedName>
    <definedName name="чвачва">#REF!</definedName>
    <definedName name="чы">#REF!</definedName>
    <definedName name="чычв">#REF!</definedName>
    <definedName name="шд">#REF!</definedName>
    <definedName name="шдг">#REF!</definedName>
    <definedName name="шл">#REF!</definedName>
    <definedName name="шлг">#REF!</definedName>
    <definedName name="шн">#REF!</definedName>
    <definedName name="щд">#REF!</definedName>
    <definedName name="ывкц">#REF!</definedName>
    <definedName name="ык">#REF!</definedName>
    <definedName name="ыуеп">#REF!</definedName>
    <definedName name="ыц">#REF!</definedName>
    <definedName name="ыч">#REF!</definedName>
    <definedName name="ьр">#REF!</definedName>
    <definedName name="эж">#REF!</definedName>
    <definedName name="эз">#REF!</definedName>
    <definedName name="эк">#REF!</definedName>
    <definedName name="эн">#REF!</definedName>
    <definedName name="юд">#REF!</definedName>
    <definedName name="яы">#REF!</definedName>
  </definedNames>
  <calcPr calcId="145621" fullPrecision="0"/>
</workbook>
</file>

<file path=xl/calcChain.xml><?xml version="1.0" encoding="utf-8"?>
<calcChain xmlns="http://schemas.openxmlformats.org/spreadsheetml/2006/main">
  <c r="E44" i="13" l="1"/>
  <c r="F44" i="13" s="1"/>
  <c r="E43" i="13"/>
  <c r="F43" i="13" s="1"/>
  <c r="E42" i="13"/>
  <c r="F42" i="13" s="1"/>
  <c r="D43" i="13"/>
  <c r="D44" i="13" s="1"/>
  <c r="C32" i="13"/>
  <c r="C31" i="13"/>
  <c r="C27" i="13"/>
  <c r="C20" i="13"/>
  <c r="C19" i="13"/>
  <c r="C18" i="13"/>
  <c r="C17" i="13"/>
  <c r="C13" i="13"/>
  <c r="C33" i="13" l="1"/>
  <c r="C28" i="13"/>
  <c r="C24" i="13"/>
  <c r="C14" i="13"/>
  <c r="C34" i="13" l="1"/>
  <c r="C36" i="13" s="1"/>
  <c r="C37" i="13" s="1"/>
  <c r="C38" i="13" s="1"/>
  <c r="C40" i="13" s="1"/>
  <c r="C41" i="13" s="1"/>
  <c r="C42" i="13" s="1"/>
</calcChain>
</file>

<file path=xl/sharedStrings.xml><?xml version="1.0" encoding="utf-8"?>
<sst xmlns="http://schemas.openxmlformats.org/spreadsheetml/2006/main" count="44" uniqueCount="44">
  <si>
    <t>(наименование стройки)</t>
  </si>
  <si>
    <t>Глава 9. Прочие работы и затраты</t>
  </si>
  <si>
    <t>Реконструкция здания гаража спецмашин АО "СХК", ЦХО</t>
  </si>
  <si>
    <t>Наименование услуг и работ (затрат)</t>
  </si>
  <si>
    <t>Сметная стоимость строительства в текущем уровне цен на 2015г.</t>
  </si>
  <si>
    <t>Отопление, вентиляция и кондиционирование воздуха</t>
  </si>
  <si>
    <t>Силовое электрооборудование</t>
  </si>
  <si>
    <t>Пожарная сигнализация</t>
  </si>
  <si>
    <t>Итого по главе 9</t>
  </si>
  <si>
    <t>НДС 18%</t>
  </si>
  <si>
    <t>Итого с НДС</t>
  </si>
  <si>
    <t>№ п/п</t>
  </si>
  <si>
    <t>Сметная стоимость строительства в базисном уровне цен на 01.01.2000г.</t>
  </si>
  <si>
    <t>Сметная стоимость строительства в текущем уровне цен, пересчитанная на момент проведения процедуры закупки</t>
  </si>
  <si>
    <t>Начальная (максимальная) цена</t>
  </si>
  <si>
    <t>Глава 1. Подготовка территории строительства</t>
  </si>
  <si>
    <t xml:space="preserve">Демонтажные работы по подготовке помещения гаража к реконструкции 
 в том числе:
</t>
  </si>
  <si>
    <t>Схема планировочной организации земельного участка</t>
  </si>
  <si>
    <t>Итого по главе 1</t>
  </si>
  <si>
    <t>Глава 2. Основные объекты строительства</t>
  </si>
  <si>
    <t xml:space="preserve">Гараж спецмашин. Реконструкция
 в  том числе:
</t>
  </si>
  <si>
    <t>Архитектурные решения</t>
  </si>
  <si>
    <t>Конструктивные и объемно-планировочные решения</t>
  </si>
  <si>
    <t>Водопровод и канализация</t>
  </si>
  <si>
    <t>Электроосвещение</t>
  </si>
  <si>
    <t>Итого по главе 2</t>
  </si>
  <si>
    <t>Глава 4. Объекты энергетического хозяйства</t>
  </si>
  <si>
    <t xml:space="preserve">Наружные сети электроснабжения
 в  том числе:
</t>
  </si>
  <si>
    <t>Наружные сети электроснабжения</t>
  </si>
  <si>
    <t>Итого по главе 4</t>
  </si>
  <si>
    <t>Глава 6. Наружные сети и сооружения водоснабжения, водоотведения, теплоснабжения и газоснабжения</t>
  </si>
  <si>
    <t xml:space="preserve">Наружные сети водоснабжения, водоотведения и теплоснабжения
 в  том числе:
</t>
  </si>
  <si>
    <t>Наружные сети водопровода и канализации</t>
  </si>
  <si>
    <t>Тепломеханические решения тепловых сетей</t>
  </si>
  <si>
    <t>Итого по главе 6</t>
  </si>
  <si>
    <t>Итого по главам 1-7</t>
  </si>
  <si>
    <t>Глава 8. Временные здания и сооружения</t>
  </si>
  <si>
    <t>Временные здания и сооружения</t>
  </si>
  <si>
    <t>Итого по главе 8</t>
  </si>
  <si>
    <t>Итого по главам 1-8</t>
  </si>
  <si>
    <t>Производство работ в зимнее время</t>
  </si>
  <si>
    <t>Итого по главам 1-9</t>
  </si>
  <si>
    <t xml:space="preserve">Определение начальной (максимальной) цены договора субподряда на период выполнения строительно-монтажных работ 
по Реконструкции здания гаража спецмашин АО "СХК" ЦХО. </t>
  </si>
  <si>
    <t xml:space="preserve">Приложение к п.8 Извещения Закупочной документации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</si>
</sst>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-* #,##0_р_._-;\-* #,##0_р_._-;_-* &quot;-&quot;??_р_._-;_-@_-"/>
  </numFmts>
  <fonts count="28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Arial Cyr"/>
      <charset val="204"/>
    </font>
    <font>
      <sz val="10"/>
      <name val="Arial Cyr"/>
      <charset val="204"/>
    </font>
    <font>
      <sz val="10"/>
      <color indexed="8"/>
      <name val="Arial Cyr"/>
      <family val="2"/>
      <charset val="204"/>
    </font>
    <font>
      <sz val="10"/>
      <color indexed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9"/>
      <name val="Tahoma"/>
      <family val="2"/>
      <charset val="204"/>
    </font>
    <font>
      <b/>
      <sz val="18"/>
      <color indexed="56"/>
      <name val="Cambria"/>
      <family val="2"/>
      <charset val="204"/>
    </font>
    <font>
      <sz val="10"/>
      <color indexed="60"/>
      <name val="Arial Cyr"/>
      <family val="2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  <font>
      <sz val="11"/>
      <name val="Times New Roman"/>
      <family val="1"/>
      <charset val="204"/>
    </font>
    <font>
      <sz val="11"/>
      <name val="Arial Cyr"/>
      <charset val="204"/>
    </font>
    <font>
      <u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1">
    <xf numFmtId="0" fontId="0" fillId="0" borderId="0"/>
    <xf numFmtId="0" fontId="1" fillId="0" borderId="1">
      <alignment horizontal="center"/>
    </xf>
    <xf numFmtId="0" fontId="1" fillId="0" borderId="1">
      <alignment horizontal="center"/>
    </xf>
    <xf numFmtId="0" fontId="1" fillId="0" borderId="0">
      <alignment horizontal="right" vertical="top" wrapText="1"/>
    </xf>
    <xf numFmtId="0" fontId="1" fillId="0" borderId="1">
      <alignment horizontal="center"/>
    </xf>
    <xf numFmtId="0" fontId="1" fillId="0" borderId="1">
      <alignment horizontal="center"/>
    </xf>
    <xf numFmtId="0" fontId="1" fillId="0" borderId="1">
      <alignment horizontal="center" wrapText="1"/>
    </xf>
    <xf numFmtId="0" fontId="1" fillId="0" borderId="1">
      <alignment horizontal="center"/>
    </xf>
    <xf numFmtId="0" fontId="1" fillId="0" borderId="1">
      <alignment horizontal="center" wrapText="1"/>
    </xf>
    <xf numFmtId="0" fontId="1" fillId="0" borderId="1">
      <alignment horizontal="center"/>
    </xf>
    <xf numFmtId="0" fontId="1" fillId="0" borderId="0">
      <alignment horizontal="center" vertical="top" wrapText="1"/>
    </xf>
    <xf numFmtId="0" fontId="1" fillId="0" borderId="0">
      <alignment horizontal="center"/>
    </xf>
    <xf numFmtId="0" fontId="1" fillId="0" borderId="0">
      <alignment horizontal="left" vertical="top"/>
    </xf>
    <xf numFmtId="0" fontId="1" fillId="0" borderId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4" fillId="10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7" borderId="2" applyNumberFormat="0" applyAlignment="0" applyProtection="0"/>
    <xf numFmtId="0" fontId="4" fillId="9" borderId="0" applyNumberFormat="0" applyBorder="0" applyAlignment="0" applyProtection="0"/>
    <xf numFmtId="0" fontId="7" fillId="20" borderId="3" applyNumberFormat="0" applyAlignment="0" applyProtection="0"/>
    <xf numFmtId="0" fontId="8" fillId="20" borderId="2" applyNumberFormat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7" applyNumberFormat="0" applyFill="0" applyAlignment="0" applyProtection="0"/>
    <xf numFmtId="0" fontId="4" fillId="8" borderId="0" applyNumberFormat="0" applyBorder="0" applyAlignment="0" applyProtection="0"/>
    <xf numFmtId="0" fontId="13" fillId="21" borderId="8" applyNumberFormat="0" applyAlignment="0" applyProtection="0"/>
    <xf numFmtId="0" fontId="14" fillId="0" borderId="1">
      <alignment horizontal="center" wrapText="1"/>
    </xf>
    <xf numFmtId="0" fontId="15" fillId="0" borderId="0" applyNumberFormat="0" applyFill="0" applyBorder="0" applyAlignment="0" applyProtection="0"/>
    <xf numFmtId="0" fontId="16" fillId="22" borderId="0" applyNumberFormat="0" applyBorder="0" applyAlignment="0" applyProtection="0"/>
    <xf numFmtId="0" fontId="4" fillId="7" borderId="0" applyNumberFormat="0" applyBorder="0" applyAlignment="0" applyProtection="0"/>
    <xf numFmtId="0" fontId="4" fillId="5" borderId="0" applyNumberFormat="0" applyBorder="0" applyAlignment="0" applyProtection="0"/>
    <xf numFmtId="0" fontId="17" fillId="3" borderId="0" applyNumberFormat="0" applyBorder="0" applyAlignment="0" applyProtection="0"/>
    <xf numFmtId="0" fontId="18" fillId="0" borderId="0" applyNumberFormat="0" applyFill="0" applyBorder="0" applyAlignment="0" applyProtection="0"/>
    <xf numFmtId="0" fontId="3" fillId="23" borderId="9" applyNumberFormat="0" applyFont="0" applyAlignment="0" applyProtection="0"/>
    <xf numFmtId="0" fontId="4" fillId="4" borderId="0" applyNumberFormat="0" applyBorder="0" applyAlignment="0" applyProtection="0"/>
    <xf numFmtId="0" fontId="4" fillId="3" borderId="0" applyNumberFormat="0" applyBorder="0" applyAlignment="0" applyProtection="0"/>
    <xf numFmtId="0" fontId="4" fillId="2" borderId="0" applyNumberFormat="0" applyBorder="0" applyAlignment="0" applyProtection="0"/>
    <xf numFmtId="0" fontId="19" fillId="0" borderId="10" applyNumberFormat="0" applyFill="0" applyAlignment="0" applyProtection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7" borderId="2" applyNumberFormat="0" applyAlignment="0" applyProtection="0"/>
    <xf numFmtId="0" fontId="7" fillId="20" borderId="3" applyNumberFormat="0" applyAlignment="0" applyProtection="0"/>
    <xf numFmtId="0" fontId="8" fillId="20" borderId="2" applyNumberFormat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7" applyNumberFormat="0" applyFill="0" applyAlignment="0" applyProtection="0"/>
    <xf numFmtId="0" fontId="13" fillId="21" borderId="8" applyNumberFormat="0" applyAlignment="0" applyProtection="0"/>
    <xf numFmtId="0" fontId="14" fillId="0" borderId="1">
      <alignment horizontal="center" wrapText="1"/>
    </xf>
    <xf numFmtId="0" fontId="15" fillId="0" borderId="0" applyNumberFormat="0" applyFill="0" applyBorder="0" applyAlignment="0" applyProtection="0"/>
    <xf numFmtId="0" fontId="16" fillId="22" borderId="0" applyNumberFormat="0" applyBorder="0" applyAlignment="0" applyProtection="0"/>
    <xf numFmtId="0" fontId="17" fillId="3" borderId="0" applyNumberFormat="0" applyBorder="0" applyAlignment="0" applyProtection="0"/>
    <xf numFmtId="0" fontId="18" fillId="0" borderId="0" applyNumberFormat="0" applyFill="0" applyBorder="0" applyAlignment="0" applyProtection="0"/>
    <xf numFmtId="0" fontId="3" fillId="23" borderId="9" applyNumberFormat="0" applyFont="0" applyAlignment="0" applyProtection="0"/>
    <xf numFmtId="0" fontId="19" fillId="0" borderId="10" applyNumberFormat="0" applyFill="0" applyAlignment="0" applyProtection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/>
    <xf numFmtId="0" fontId="0" fillId="0" borderId="0" xfId="0" applyFont="1"/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3" fillId="0" borderId="0" xfId="0" applyFont="1"/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vertical="center"/>
    </xf>
    <xf numFmtId="0" fontId="22" fillId="0" borderId="0" xfId="0" applyFont="1" applyAlignment="1"/>
    <xf numFmtId="0" fontId="25" fillId="0" borderId="1" xfId="0" applyFont="1" applyBorder="1"/>
    <xf numFmtId="43" fontId="26" fillId="0" borderId="1" xfId="100" applyFont="1" applyBorder="1"/>
    <xf numFmtId="43" fontId="25" fillId="0" borderId="1" xfId="100" applyFont="1" applyBorder="1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164" fontId="25" fillId="0" borderId="1" xfId="100" applyNumberFormat="1" applyFont="1" applyBorder="1" applyAlignment="1">
      <alignment horizontal="center" vertical="center"/>
    </xf>
    <xf numFmtId="43" fontId="25" fillId="0" borderId="1" xfId="100" applyFont="1" applyBorder="1" applyAlignment="1">
      <alignment wrapText="1"/>
    </xf>
    <xf numFmtId="43" fontId="25" fillId="0" borderId="1" xfId="100" applyFont="1" applyBorder="1" applyAlignment="1">
      <alignment horizontal="center" vertical="center"/>
    </xf>
    <xf numFmtId="43" fontId="26" fillId="0" borderId="1" xfId="100" applyFont="1" applyFill="1" applyBorder="1" applyAlignment="1">
      <alignment wrapText="1"/>
    </xf>
    <xf numFmtId="0" fontId="22" fillId="0" borderId="0" xfId="0" applyFont="1" applyAlignment="1">
      <alignment vertical="center" wrapText="1"/>
    </xf>
    <xf numFmtId="43" fontId="1" fillId="0" borderId="1" xfId="100" applyFont="1" applyBorder="1"/>
    <xf numFmtId="43" fontId="27" fillId="0" borderId="1" xfId="100" applyFont="1" applyBorder="1"/>
    <xf numFmtId="0" fontId="24" fillId="0" borderId="0" xfId="0" applyFont="1" applyAlignment="1">
      <alignment wrapText="1"/>
    </xf>
    <xf numFmtId="0" fontId="1" fillId="0" borderId="0" xfId="0" applyFont="1" applyAlignment="1"/>
    <xf numFmtId="0" fontId="22" fillId="0" borderId="1" xfId="99" applyFont="1" applyBorder="1" applyAlignment="1">
      <alignment horizontal="center" vertical="center" wrapText="1"/>
    </xf>
    <xf numFmtId="43" fontId="26" fillId="0" borderId="1" xfId="100" applyFont="1" applyBorder="1" applyAlignment="1">
      <alignment wrapText="1"/>
    </xf>
    <xf numFmtId="43" fontId="25" fillId="0" borderId="1" xfId="100" applyFont="1" applyBorder="1" applyAlignment="1">
      <alignment horizontal="left"/>
    </xf>
    <xf numFmtId="0" fontId="24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22" fillId="0" borderId="0" xfId="0" applyFont="1" applyAlignment="1">
      <alignment horizontal="center" vertical="center" wrapText="1"/>
    </xf>
    <xf numFmtId="0" fontId="25" fillId="0" borderId="11" xfId="0" applyFont="1" applyBorder="1" applyAlignment="1">
      <alignment horizontal="center"/>
    </xf>
    <xf numFmtId="0" fontId="25" fillId="0" borderId="12" xfId="0" applyFont="1" applyBorder="1" applyAlignment="1">
      <alignment horizontal="center"/>
    </xf>
    <xf numFmtId="0" fontId="25" fillId="0" borderId="13" xfId="0" applyFont="1" applyBorder="1" applyAlignment="1">
      <alignment horizontal="center"/>
    </xf>
  </cellXfs>
  <cellStyles count="101">
    <cellStyle name="20% - Акцент1 2" xfId="15"/>
    <cellStyle name="20% - Акцент1 3" xfId="61"/>
    <cellStyle name="20% - Акцент2 2" xfId="16"/>
    <cellStyle name="20% - Акцент2 3" xfId="60"/>
    <cellStyle name="20% - Акцент3 2" xfId="17"/>
    <cellStyle name="20% - Акцент3 3" xfId="59"/>
    <cellStyle name="20% - Акцент4 2" xfId="18"/>
    <cellStyle name="20% - Акцент4 3" xfId="55"/>
    <cellStyle name="20% - Акцент5 2" xfId="19"/>
    <cellStyle name="20% - Акцент5 3" xfId="14"/>
    <cellStyle name="20% - Акцент6 2" xfId="20"/>
    <cellStyle name="20% - Акцент6 3" xfId="54"/>
    <cellStyle name="40% - Акцент1 2" xfId="21"/>
    <cellStyle name="40% - Акцент1 3" xfId="49"/>
    <cellStyle name="40% - Акцент2 2" xfId="22"/>
    <cellStyle name="40% - Акцент2 3" xfId="41"/>
    <cellStyle name="40% - Акцент3 2" xfId="23"/>
    <cellStyle name="40% - Акцент3 3" xfId="33"/>
    <cellStyle name="40% - Акцент4 2" xfId="24"/>
    <cellStyle name="40% - Акцент4 3" xfId="65"/>
    <cellStyle name="40% - Акцент5 2" xfId="25"/>
    <cellStyle name="40% - Акцент5 3" xfId="66"/>
    <cellStyle name="40% - Акцент6 2" xfId="26"/>
    <cellStyle name="40% - Акцент6 3" xfId="67"/>
    <cellStyle name="60% - Акцент1 2" xfId="27"/>
    <cellStyle name="60% - Акцент1 3" xfId="68"/>
    <cellStyle name="60% - Акцент2 2" xfId="28"/>
    <cellStyle name="60% - Акцент2 3" xfId="69"/>
    <cellStyle name="60% - Акцент3 2" xfId="29"/>
    <cellStyle name="60% - Акцент3 3" xfId="70"/>
    <cellStyle name="60% - Акцент4 2" xfId="30"/>
    <cellStyle name="60% - Акцент4 3" xfId="71"/>
    <cellStyle name="60% - Акцент5 2" xfId="31"/>
    <cellStyle name="60% - Акцент5 3" xfId="72"/>
    <cellStyle name="60% - Акцент6 2" xfId="32"/>
    <cellStyle name="60% - Акцент6 3" xfId="73"/>
    <cellStyle name="Акт" xfId="1"/>
    <cellStyle name="Акцент1 2" xfId="34"/>
    <cellStyle name="Акцент1 3" xfId="74"/>
    <cellStyle name="Акцент2 2" xfId="35"/>
    <cellStyle name="Акцент2 3" xfId="75"/>
    <cellStyle name="Акцент3 2" xfId="36"/>
    <cellStyle name="Акцент3 3" xfId="76"/>
    <cellStyle name="Акцент4 2" xfId="37"/>
    <cellStyle name="Акцент4 3" xfId="77"/>
    <cellStyle name="Акцент5 2" xfId="38"/>
    <cellStyle name="Акцент5 3" xfId="78"/>
    <cellStyle name="Акцент6 2" xfId="39"/>
    <cellStyle name="Акцент6 3" xfId="79"/>
    <cellStyle name="Ввод  2" xfId="40"/>
    <cellStyle name="Ввод  3" xfId="80"/>
    <cellStyle name="ВедРесурсов" xfId="2"/>
    <cellStyle name="Вывод 2" xfId="42"/>
    <cellStyle name="Вывод 3" xfId="81"/>
    <cellStyle name="Вычисление 2" xfId="43"/>
    <cellStyle name="Вычисление 3" xfId="82"/>
    <cellStyle name="Заголовок 1 2" xfId="44"/>
    <cellStyle name="Заголовок 1 3" xfId="83"/>
    <cellStyle name="Заголовок 2 2" xfId="45"/>
    <cellStyle name="Заголовок 2 3" xfId="84"/>
    <cellStyle name="Заголовок 3 2" xfId="46"/>
    <cellStyle name="Заголовок 3 3" xfId="85"/>
    <cellStyle name="Заголовок 4 2" xfId="47"/>
    <cellStyle name="Заголовок 4 3" xfId="86"/>
    <cellStyle name="Итог 2" xfId="48"/>
    <cellStyle name="Итог 3" xfId="87"/>
    <cellStyle name="Итоги" xfId="3"/>
    <cellStyle name="Контрольная ячейка 2" xfId="50"/>
    <cellStyle name="Контрольная ячейка 3" xfId="88"/>
    <cellStyle name="ЛокСмета" xfId="4"/>
    <cellStyle name="ЛокСмета 2" xfId="51"/>
    <cellStyle name="ЛокСмета 3" xfId="89"/>
    <cellStyle name="Название 2" xfId="52"/>
    <cellStyle name="Название 3" xfId="90"/>
    <cellStyle name="Нейтральный 2" xfId="53"/>
    <cellStyle name="Нейтральный 3" xfId="91"/>
    <cellStyle name="ОбСмета" xfId="5"/>
    <cellStyle name="Обычный" xfId="0" builtinId="0"/>
    <cellStyle name="Обычный 2" xfId="99"/>
    <cellStyle name="ПеременныеСметы" xfId="6"/>
    <cellStyle name="Плохой 2" xfId="56"/>
    <cellStyle name="Плохой 3" xfId="92"/>
    <cellStyle name="Пояснение 2" xfId="57"/>
    <cellStyle name="Пояснение 3" xfId="93"/>
    <cellStyle name="Примечание 2" xfId="58"/>
    <cellStyle name="Примечание 3" xfId="94"/>
    <cellStyle name="РесСмета" xfId="7"/>
    <cellStyle name="СводкаСтоимРаб" xfId="8"/>
    <cellStyle name="СводРасч" xfId="9"/>
    <cellStyle name="Связанная ячейка 2" xfId="62"/>
    <cellStyle name="Связанная ячейка 3" xfId="95"/>
    <cellStyle name="Список ресурсов" xfId="10"/>
    <cellStyle name="Текст предупреждения 2" xfId="63"/>
    <cellStyle name="Текст предупреждения 3" xfId="96"/>
    <cellStyle name="Титул" xfId="11"/>
    <cellStyle name="Финансовый" xfId="100" builtinId="3"/>
    <cellStyle name="Финансовый 2" xfId="98"/>
    <cellStyle name="Хвост" xfId="12"/>
    <cellStyle name="Хороший 2" xfId="64"/>
    <cellStyle name="Хороший 3" xfId="97"/>
    <cellStyle name="Экспертиза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9"/>
  <sheetViews>
    <sheetView tabSelected="1" workbookViewId="0">
      <selection sqref="A1:F1"/>
    </sheetView>
  </sheetViews>
  <sheetFormatPr defaultRowHeight="12.75" x14ac:dyDescent="0.2"/>
  <cols>
    <col min="1" max="1" width="6.140625" customWidth="1"/>
    <col min="2" max="2" width="30.28515625" customWidth="1"/>
    <col min="3" max="3" width="16.140625" customWidth="1"/>
    <col min="4" max="4" width="16.42578125" customWidth="1"/>
    <col min="5" max="5" width="20" customWidth="1"/>
    <col min="6" max="6" width="22" customWidth="1"/>
    <col min="7" max="7" width="11" customWidth="1"/>
    <col min="8" max="8" width="12.85546875" customWidth="1"/>
    <col min="9" max="9" width="11.7109375" customWidth="1"/>
    <col min="10" max="10" width="13.5703125" customWidth="1"/>
    <col min="13" max="13" width="11.85546875" bestFit="1" customWidth="1"/>
  </cols>
  <sheetData>
    <row r="1" spans="1:10" x14ac:dyDescent="0.2">
      <c r="A1" s="31" t="s">
        <v>43</v>
      </c>
      <c r="B1" s="31"/>
      <c r="C1" s="31"/>
      <c r="D1" s="31"/>
      <c r="E1" s="31"/>
      <c r="F1" s="31"/>
    </row>
    <row r="2" spans="1:10" x14ac:dyDescent="0.2">
      <c r="A2" s="14"/>
      <c r="B2" s="14"/>
      <c r="C2" s="14"/>
      <c r="E2" s="25"/>
      <c r="F2" s="15"/>
    </row>
    <row r="3" spans="1:10" x14ac:dyDescent="0.2">
      <c r="A3" s="4"/>
      <c r="B3" s="3"/>
      <c r="C3" s="3"/>
      <c r="D3" s="3"/>
    </row>
    <row r="4" spans="1:10" ht="55.5" customHeight="1" x14ac:dyDescent="0.2">
      <c r="A4" s="32" t="s">
        <v>42</v>
      </c>
      <c r="B4" s="32"/>
      <c r="C4" s="32"/>
      <c r="D4" s="32"/>
      <c r="E4" s="32"/>
      <c r="F4" s="32"/>
      <c r="G4" s="21"/>
      <c r="H4" s="21"/>
      <c r="I4" s="21"/>
      <c r="J4" s="21"/>
    </row>
    <row r="5" spans="1:10" x14ac:dyDescent="0.2">
      <c r="A5" s="3"/>
      <c r="B5" s="3"/>
      <c r="C5" s="3"/>
      <c r="D5" s="3"/>
    </row>
    <row r="6" spans="1:10" ht="36.75" customHeight="1" x14ac:dyDescent="0.25">
      <c r="A6" s="29" t="s">
        <v>2</v>
      </c>
      <c r="B6" s="29"/>
      <c r="C6" s="29"/>
      <c r="D6" s="29"/>
      <c r="E6" s="29"/>
      <c r="F6" s="29"/>
      <c r="G6" s="24"/>
      <c r="H6" s="24"/>
      <c r="I6" s="24"/>
      <c r="J6" s="24"/>
    </row>
    <row r="7" spans="1:10" x14ac:dyDescent="0.2">
      <c r="A7" s="30" t="s">
        <v>0</v>
      </c>
      <c r="B7" s="30"/>
      <c r="C7" s="30"/>
      <c r="D7" s="30"/>
      <c r="E7" s="30"/>
      <c r="F7" s="30"/>
      <c r="G7" s="25"/>
      <c r="H7" s="25"/>
      <c r="I7" s="25"/>
      <c r="J7" s="25"/>
    </row>
    <row r="8" spans="1:10" x14ac:dyDescent="0.2">
      <c r="A8" s="25"/>
      <c r="B8" s="25"/>
      <c r="C8" s="25"/>
      <c r="D8" s="25"/>
      <c r="E8" s="25"/>
      <c r="F8" s="25"/>
      <c r="G8" s="25"/>
      <c r="H8" s="25"/>
      <c r="I8" s="25"/>
      <c r="J8" s="25"/>
    </row>
    <row r="9" spans="1:10" ht="90" x14ac:dyDescent="0.2">
      <c r="A9" s="6" t="s">
        <v>11</v>
      </c>
      <c r="B9" s="6" t="s">
        <v>3</v>
      </c>
      <c r="C9" s="26" t="s">
        <v>12</v>
      </c>
      <c r="D9" s="6" t="s">
        <v>4</v>
      </c>
      <c r="E9" s="6" t="s">
        <v>13</v>
      </c>
      <c r="F9" s="6" t="s">
        <v>14</v>
      </c>
      <c r="G9" s="25"/>
      <c r="H9" s="25"/>
      <c r="I9" s="25"/>
      <c r="J9" s="25"/>
    </row>
    <row r="10" spans="1:10" x14ac:dyDescent="0.2">
      <c r="A10" s="5">
        <v>1</v>
      </c>
      <c r="B10" s="5">
        <v>2</v>
      </c>
      <c r="C10" s="5">
        <v>3</v>
      </c>
      <c r="D10" s="5">
        <v>4</v>
      </c>
      <c r="E10" s="5">
        <v>5</v>
      </c>
      <c r="F10" s="5">
        <v>6</v>
      </c>
      <c r="G10" s="25"/>
      <c r="H10" s="25"/>
      <c r="I10" s="25"/>
      <c r="J10" s="25"/>
    </row>
    <row r="11" spans="1:10" x14ac:dyDescent="0.2">
      <c r="A11" s="33" t="s">
        <v>15</v>
      </c>
      <c r="B11" s="34"/>
      <c r="C11" s="35"/>
      <c r="D11" s="5"/>
      <c r="E11" s="5"/>
      <c r="F11" s="5"/>
      <c r="G11" s="25"/>
      <c r="H11" s="25"/>
      <c r="I11" s="25"/>
      <c r="J11" s="25"/>
    </row>
    <row r="12" spans="1:10" ht="63.75" x14ac:dyDescent="0.2">
      <c r="A12" s="17">
        <v>1</v>
      </c>
      <c r="B12" s="18" t="s">
        <v>16</v>
      </c>
      <c r="C12" s="11"/>
      <c r="D12" s="5"/>
      <c r="E12" s="5"/>
      <c r="F12" s="5"/>
      <c r="G12" s="25"/>
      <c r="H12" s="25"/>
      <c r="I12" s="25"/>
      <c r="J12" s="25"/>
    </row>
    <row r="13" spans="1:10" ht="25.5" x14ac:dyDescent="0.2">
      <c r="A13" s="19"/>
      <c r="B13" s="18" t="s">
        <v>17</v>
      </c>
      <c r="C13" s="13">
        <f>217428-33586</f>
        <v>183842</v>
      </c>
      <c r="D13" s="5"/>
      <c r="E13" s="5"/>
      <c r="F13" s="5"/>
      <c r="G13" s="25"/>
      <c r="H13" s="25"/>
      <c r="I13" s="25"/>
      <c r="J13" s="25"/>
    </row>
    <row r="14" spans="1:10" x14ac:dyDescent="0.2">
      <c r="A14" s="19"/>
      <c r="B14" s="27" t="s">
        <v>18</v>
      </c>
      <c r="C14" s="12">
        <f>C13</f>
        <v>183842</v>
      </c>
      <c r="D14" s="5"/>
      <c r="E14" s="5"/>
      <c r="F14" s="5"/>
      <c r="G14" s="25"/>
      <c r="H14" s="25"/>
      <c r="I14" s="25"/>
      <c r="J14" s="25"/>
    </row>
    <row r="15" spans="1:10" x14ac:dyDescent="0.2">
      <c r="A15" s="19"/>
      <c r="B15" s="28" t="s">
        <v>19</v>
      </c>
      <c r="C15" s="28"/>
      <c r="D15" s="5"/>
      <c r="E15" s="5"/>
      <c r="F15" s="5"/>
      <c r="G15" s="25"/>
      <c r="H15" s="25"/>
      <c r="I15" s="25"/>
      <c r="J15" s="25"/>
    </row>
    <row r="16" spans="1:10" ht="38.25" x14ac:dyDescent="0.2">
      <c r="A16" s="17">
        <v>2</v>
      </c>
      <c r="B16" s="18" t="s">
        <v>20</v>
      </c>
      <c r="C16" s="13"/>
      <c r="D16" s="5"/>
      <c r="E16" s="5"/>
      <c r="F16" s="5"/>
      <c r="G16" s="25"/>
      <c r="H16" s="25"/>
      <c r="I16" s="25"/>
      <c r="J16" s="25"/>
    </row>
    <row r="17" spans="1:10" x14ac:dyDescent="0.2">
      <c r="A17" s="19"/>
      <c r="B17" s="18" t="s">
        <v>21</v>
      </c>
      <c r="C17" s="13">
        <f>1092116-267587</f>
        <v>824529</v>
      </c>
      <c r="D17" s="5"/>
      <c r="E17" s="5"/>
      <c r="F17" s="5"/>
      <c r="G17" s="25"/>
      <c r="H17" s="25"/>
      <c r="I17" s="25"/>
      <c r="J17" s="25"/>
    </row>
    <row r="18" spans="1:10" ht="25.5" x14ac:dyDescent="0.2">
      <c r="A18" s="19"/>
      <c r="B18" s="18" t="s">
        <v>22</v>
      </c>
      <c r="C18" s="13">
        <f>846690-135779</f>
        <v>710911</v>
      </c>
      <c r="D18" s="5"/>
      <c r="E18" s="5"/>
      <c r="F18" s="5"/>
      <c r="G18" s="25"/>
      <c r="H18" s="25"/>
      <c r="I18" s="25"/>
      <c r="J18" s="25"/>
    </row>
    <row r="19" spans="1:10" x14ac:dyDescent="0.2">
      <c r="A19" s="19"/>
      <c r="B19" s="18" t="s">
        <v>23</v>
      </c>
      <c r="C19" s="13">
        <f>68123-5254</f>
        <v>62869</v>
      </c>
      <c r="D19" s="5"/>
      <c r="E19" s="5"/>
      <c r="F19" s="5"/>
      <c r="G19" s="25"/>
      <c r="H19" s="25"/>
      <c r="I19" s="25"/>
      <c r="J19" s="25"/>
    </row>
    <row r="20" spans="1:10" ht="25.5" x14ac:dyDescent="0.2">
      <c r="A20" s="19"/>
      <c r="B20" s="18" t="s">
        <v>5</v>
      </c>
      <c r="C20" s="13">
        <f>295709-159031</f>
        <v>136678</v>
      </c>
      <c r="D20" s="5"/>
      <c r="E20" s="5"/>
      <c r="F20" s="5"/>
      <c r="G20" s="25"/>
      <c r="H20" s="25"/>
      <c r="I20" s="25"/>
      <c r="J20" s="25"/>
    </row>
    <row r="21" spans="1:10" x14ac:dyDescent="0.2">
      <c r="A21" s="19"/>
      <c r="B21" s="13" t="s">
        <v>6</v>
      </c>
      <c r="C21" s="13">
        <v>138022</v>
      </c>
      <c r="D21" s="5"/>
      <c r="E21" s="5"/>
      <c r="F21" s="5"/>
      <c r="G21" s="25"/>
      <c r="H21" s="25"/>
      <c r="I21" s="25"/>
      <c r="J21" s="25"/>
    </row>
    <row r="22" spans="1:10" x14ac:dyDescent="0.2">
      <c r="A22" s="19"/>
      <c r="B22" s="13" t="s">
        <v>24</v>
      </c>
      <c r="C22" s="13">
        <v>78384</v>
      </c>
      <c r="D22" s="5"/>
      <c r="E22" s="5"/>
      <c r="F22" s="5"/>
      <c r="G22" s="25"/>
      <c r="H22" s="25"/>
      <c r="I22" s="25"/>
      <c r="J22" s="25"/>
    </row>
    <row r="23" spans="1:10" x14ac:dyDescent="0.2">
      <c r="A23" s="19"/>
      <c r="B23" s="13" t="s">
        <v>7</v>
      </c>
      <c r="C23" s="13">
        <v>84422</v>
      </c>
      <c r="D23" s="5"/>
      <c r="E23" s="5"/>
      <c r="F23" s="5"/>
      <c r="G23" s="25"/>
      <c r="H23" s="25"/>
      <c r="I23" s="25"/>
      <c r="J23" s="25"/>
    </row>
    <row r="24" spans="1:10" x14ac:dyDescent="0.2">
      <c r="A24" s="19"/>
      <c r="B24" s="12" t="s">
        <v>25</v>
      </c>
      <c r="C24" s="12">
        <f>SUM(C17:C23)</f>
        <v>2035815</v>
      </c>
      <c r="D24" s="5"/>
      <c r="E24" s="5"/>
      <c r="F24" s="5"/>
      <c r="G24" s="25"/>
      <c r="H24" s="25"/>
      <c r="I24" s="25"/>
      <c r="J24" s="25"/>
    </row>
    <row r="25" spans="1:10" x14ac:dyDescent="0.2">
      <c r="A25" s="19"/>
      <c r="B25" s="28" t="s">
        <v>26</v>
      </c>
      <c r="C25" s="28"/>
      <c r="D25" s="5"/>
      <c r="E25" s="5"/>
      <c r="F25" s="5"/>
      <c r="G25" s="25"/>
      <c r="H25" s="25"/>
      <c r="I25" s="25"/>
      <c r="J25" s="25"/>
    </row>
    <row r="26" spans="1:10" ht="38.25" x14ac:dyDescent="0.2">
      <c r="A26" s="17">
        <v>3</v>
      </c>
      <c r="B26" s="18" t="s">
        <v>27</v>
      </c>
      <c r="C26" s="13"/>
      <c r="D26" s="5"/>
      <c r="E26" s="5"/>
      <c r="F26" s="5"/>
      <c r="G26" s="25"/>
      <c r="H26" s="25"/>
      <c r="I26" s="25"/>
      <c r="J26" s="25"/>
    </row>
    <row r="27" spans="1:10" x14ac:dyDescent="0.2">
      <c r="A27" s="17"/>
      <c r="B27" s="13" t="s">
        <v>28</v>
      </c>
      <c r="C27" s="22">
        <f>7879-2597</f>
        <v>5282</v>
      </c>
      <c r="D27" s="5"/>
      <c r="E27" s="5"/>
      <c r="F27" s="5"/>
      <c r="G27" s="25"/>
      <c r="H27" s="25"/>
      <c r="I27" s="25"/>
      <c r="J27" s="25"/>
    </row>
    <row r="28" spans="1:10" x14ac:dyDescent="0.2">
      <c r="A28" s="19"/>
      <c r="B28" s="12" t="s">
        <v>29</v>
      </c>
      <c r="C28" s="12">
        <f>C27</f>
        <v>5282</v>
      </c>
      <c r="D28" s="5"/>
      <c r="E28" s="5"/>
      <c r="F28" s="5"/>
      <c r="G28" s="25"/>
      <c r="H28" s="25"/>
      <c r="I28" s="25"/>
      <c r="J28" s="25"/>
    </row>
    <row r="29" spans="1:10" x14ac:dyDescent="0.2">
      <c r="A29" s="19"/>
      <c r="B29" s="13" t="s">
        <v>30</v>
      </c>
      <c r="C29" s="13"/>
      <c r="D29" s="5"/>
      <c r="E29" s="5"/>
      <c r="F29" s="5"/>
      <c r="G29" s="25"/>
      <c r="H29" s="25"/>
      <c r="I29" s="25"/>
      <c r="J29" s="25"/>
    </row>
    <row r="30" spans="1:10" ht="51" x14ac:dyDescent="0.2">
      <c r="A30" s="17">
        <v>4</v>
      </c>
      <c r="B30" s="18" t="s">
        <v>31</v>
      </c>
      <c r="C30" s="13"/>
      <c r="D30" s="5"/>
      <c r="E30" s="5"/>
      <c r="F30" s="5"/>
      <c r="G30" s="25"/>
      <c r="H30" s="25"/>
      <c r="I30" s="25"/>
      <c r="J30" s="25"/>
    </row>
    <row r="31" spans="1:10" ht="25.5" x14ac:dyDescent="0.2">
      <c r="A31" s="19"/>
      <c r="B31" s="18" t="s">
        <v>32</v>
      </c>
      <c r="C31" s="13">
        <f>69648-6918</f>
        <v>62730</v>
      </c>
      <c r="D31" s="5"/>
      <c r="E31" s="5"/>
      <c r="F31" s="5"/>
      <c r="G31" s="25"/>
      <c r="H31" s="25"/>
      <c r="I31" s="25"/>
      <c r="J31" s="25"/>
    </row>
    <row r="32" spans="1:10" ht="25.5" x14ac:dyDescent="0.2">
      <c r="A32" s="19"/>
      <c r="B32" s="18" t="s">
        <v>33</v>
      </c>
      <c r="C32" s="13">
        <f>29533-7771</f>
        <v>21762</v>
      </c>
      <c r="D32" s="5"/>
      <c r="E32" s="5"/>
      <c r="F32" s="5"/>
      <c r="G32" s="25"/>
      <c r="H32" s="25"/>
      <c r="I32" s="25"/>
      <c r="J32" s="25"/>
    </row>
    <row r="33" spans="1:10" x14ac:dyDescent="0.2">
      <c r="A33" s="19"/>
      <c r="B33" s="12" t="s">
        <v>34</v>
      </c>
      <c r="C33" s="12">
        <f>C31+C32</f>
        <v>84492</v>
      </c>
      <c r="D33" s="5"/>
      <c r="E33" s="5"/>
      <c r="F33" s="5"/>
      <c r="G33" s="25"/>
      <c r="H33" s="25"/>
      <c r="I33" s="25"/>
      <c r="J33" s="25"/>
    </row>
    <row r="34" spans="1:10" x14ac:dyDescent="0.2">
      <c r="A34" s="19"/>
      <c r="B34" s="27" t="s">
        <v>35</v>
      </c>
      <c r="C34" s="12">
        <f>C14+C24+C28+C33</f>
        <v>2309431</v>
      </c>
      <c r="D34" s="5"/>
      <c r="E34" s="5"/>
      <c r="F34" s="5"/>
      <c r="G34" s="25"/>
      <c r="H34" s="25"/>
      <c r="I34" s="25"/>
      <c r="J34" s="25"/>
    </row>
    <row r="35" spans="1:10" x14ac:dyDescent="0.2">
      <c r="A35" s="19"/>
      <c r="B35" s="13" t="s">
        <v>36</v>
      </c>
      <c r="C35" s="13"/>
      <c r="D35" s="5"/>
      <c r="E35" s="5"/>
      <c r="F35" s="5"/>
      <c r="G35" s="25"/>
      <c r="H35" s="25"/>
      <c r="I35" s="25"/>
      <c r="J35" s="25"/>
    </row>
    <row r="36" spans="1:10" x14ac:dyDescent="0.2">
      <c r="A36" s="17">
        <v>5</v>
      </c>
      <c r="B36" s="18" t="s">
        <v>37</v>
      </c>
      <c r="C36" s="13">
        <f>ROUND(C34*2.64%,0)</f>
        <v>60969</v>
      </c>
      <c r="D36" s="5"/>
      <c r="E36" s="5"/>
      <c r="F36" s="5"/>
      <c r="G36" s="25"/>
      <c r="H36" s="25"/>
      <c r="I36" s="25"/>
      <c r="J36" s="25"/>
    </row>
    <row r="37" spans="1:10" x14ac:dyDescent="0.2">
      <c r="A37" s="19"/>
      <c r="B37" s="27" t="s">
        <v>38</v>
      </c>
      <c r="C37" s="12">
        <f>C36</f>
        <v>60969</v>
      </c>
      <c r="D37" s="5"/>
      <c r="E37" s="5"/>
      <c r="F37" s="5"/>
      <c r="G37" s="25"/>
      <c r="H37" s="25"/>
      <c r="I37" s="25"/>
      <c r="J37" s="25"/>
    </row>
    <row r="38" spans="1:10" x14ac:dyDescent="0.2">
      <c r="A38" s="19"/>
      <c r="B38" s="27" t="s">
        <v>39</v>
      </c>
      <c r="C38" s="12">
        <f>C37+C34</f>
        <v>2370400</v>
      </c>
      <c r="D38" s="5"/>
      <c r="E38" s="5"/>
      <c r="F38" s="5"/>
      <c r="G38" s="25"/>
      <c r="H38" s="25"/>
      <c r="I38" s="25"/>
      <c r="J38" s="25"/>
    </row>
    <row r="39" spans="1:10" x14ac:dyDescent="0.2">
      <c r="A39" s="19"/>
      <c r="B39" s="18" t="s">
        <v>1</v>
      </c>
      <c r="C39" s="13"/>
      <c r="D39" s="5"/>
      <c r="E39" s="5"/>
      <c r="F39" s="5"/>
      <c r="G39" s="25"/>
      <c r="H39" s="25"/>
      <c r="I39" s="25"/>
      <c r="J39" s="25"/>
    </row>
    <row r="40" spans="1:10" ht="25.5" x14ac:dyDescent="0.2">
      <c r="A40" s="17">
        <v>6</v>
      </c>
      <c r="B40" s="18" t="s">
        <v>40</v>
      </c>
      <c r="C40" s="13">
        <f>ROUND(C38*4.83%,0)</f>
        <v>114490</v>
      </c>
      <c r="D40" s="5"/>
      <c r="E40" s="5"/>
      <c r="F40" s="5"/>
      <c r="G40" s="25"/>
      <c r="H40" s="25"/>
      <c r="I40" s="25"/>
      <c r="J40" s="25"/>
    </row>
    <row r="41" spans="1:10" x14ac:dyDescent="0.2">
      <c r="A41" s="13"/>
      <c r="B41" s="20" t="s">
        <v>8</v>
      </c>
      <c r="C41" s="12">
        <f>SUM(C40:C40)</f>
        <v>114490</v>
      </c>
      <c r="D41" s="5"/>
      <c r="E41" s="5"/>
      <c r="F41" s="5"/>
      <c r="G41" s="25"/>
      <c r="H41" s="25"/>
      <c r="I41" s="25"/>
      <c r="J41" s="25"/>
    </row>
    <row r="42" spans="1:10" x14ac:dyDescent="0.2">
      <c r="A42" s="13"/>
      <c r="B42" s="20" t="s">
        <v>41</v>
      </c>
      <c r="C42" s="12">
        <f>C38+C41</f>
        <v>2484890</v>
      </c>
      <c r="D42" s="12">
        <v>16822705.300000001</v>
      </c>
      <c r="E42" s="12">
        <f>D42</f>
        <v>16822705.300000001</v>
      </c>
      <c r="F42" s="12">
        <f>E42</f>
        <v>16822705.300000001</v>
      </c>
      <c r="G42" s="25"/>
      <c r="H42" s="25"/>
      <c r="I42" s="25"/>
      <c r="J42" s="25"/>
    </row>
    <row r="43" spans="1:10" x14ac:dyDescent="0.2">
      <c r="A43" s="11"/>
      <c r="B43" s="20" t="s">
        <v>9</v>
      </c>
      <c r="C43" s="11"/>
      <c r="D43" s="23">
        <f>ROUND(D42*0.18,2)</f>
        <v>3028086.95</v>
      </c>
      <c r="E43" s="12">
        <f t="shared" ref="E43:F43" si="0">D43</f>
        <v>3028086.95</v>
      </c>
      <c r="F43" s="12">
        <f t="shared" si="0"/>
        <v>3028086.95</v>
      </c>
      <c r="G43" s="25"/>
      <c r="H43" s="25"/>
      <c r="I43" s="25"/>
      <c r="J43" s="25"/>
    </row>
    <row r="44" spans="1:10" x14ac:dyDescent="0.2">
      <c r="A44" s="11"/>
      <c r="B44" s="20" t="s">
        <v>10</v>
      </c>
      <c r="C44" s="11"/>
      <c r="D44" s="23">
        <f>D42+D43</f>
        <v>19850792.25</v>
      </c>
      <c r="E44" s="12">
        <f t="shared" ref="E44:F44" si="1">D44</f>
        <v>19850792.25</v>
      </c>
      <c r="F44" s="12">
        <f t="shared" si="1"/>
        <v>19850792.25</v>
      </c>
      <c r="G44" s="25"/>
      <c r="H44" s="25"/>
      <c r="I44" s="25"/>
      <c r="J44" s="25"/>
    </row>
    <row r="45" spans="1:10" x14ac:dyDescent="0.2">
      <c r="A45" s="16"/>
      <c r="D45" s="25"/>
      <c r="E45" s="25"/>
      <c r="F45" s="25"/>
      <c r="G45" s="25"/>
      <c r="H45" s="25"/>
      <c r="I45" s="25"/>
      <c r="J45" s="25"/>
    </row>
    <row r="46" spans="1:10" ht="15" x14ac:dyDescent="0.2">
      <c r="A46" s="8"/>
      <c r="B46" s="9"/>
      <c r="C46" s="9"/>
      <c r="D46" s="9"/>
      <c r="E46" s="1"/>
      <c r="F46" s="1"/>
      <c r="G46" s="1"/>
      <c r="H46" s="1"/>
      <c r="I46" s="1"/>
      <c r="J46" s="1"/>
    </row>
    <row r="47" spans="1:10" ht="14.25" customHeight="1" x14ac:dyDescent="0.25">
      <c r="A47" s="10"/>
      <c r="B47" s="10"/>
      <c r="C47" s="10"/>
      <c r="D47" s="7"/>
      <c r="E47" s="2"/>
      <c r="F47" s="2"/>
      <c r="G47" s="2"/>
      <c r="H47" s="2"/>
      <c r="I47" s="2"/>
      <c r="J47" s="2"/>
    </row>
    <row r="48" spans="1:10" ht="15" x14ac:dyDescent="0.2">
      <c r="A48" s="7"/>
      <c r="B48" s="7"/>
      <c r="C48" s="7"/>
      <c r="D48" s="7"/>
      <c r="E48" s="2"/>
      <c r="F48" s="2"/>
      <c r="G48" s="2"/>
      <c r="H48" s="2"/>
      <c r="I48" s="2"/>
      <c r="J48" s="2"/>
    </row>
    <row r="49" spans="1:10" ht="15.75" x14ac:dyDescent="0.25">
      <c r="A49" s="10"/>
      <c r="B49" s="10"/>
      <c r="C49" s="10"/>
      <c r="D49" s="7"/>
      <c r="E49" s="2"/>
      <c r="F49" s="2"/>
      <c r="G49" s="2"/>
      <c r="H49" s="2"/>
      <c r="I49" s="2"/>
      <c r="J49" s="2"/>
    </row>
  </sheetData>
  <mergeCells count="7">
    <mergeCell ref="B15:C15"/>
    <mergeCell ref="B25:C25"/>
    <mergeCell ref="A6:F6"/>
    <mergeCell ref="A7:F7"/>
    <mergeCell ref="A1:F1"/>
    <mergeCell ref="A4:F4"/>
    <mergeCell ref="A11:C11"/>
  </mergeCells>
  <pageMargins left="0.70866141732283472" right="0.39370078740157483" top="0.94488188976377963" bottom="0.15748031496062992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</vt:lpstr>
    </vt:vector>
  </TitlesOfParts>
  <Company>Центр "Гранд"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Мутовкина Светлана Юрьевна</cp:lastModifiedBy>
  <cp:lastPrinted>2015-08-13T13:50:11Z</cp:lastPrinted>
  <dcterms:created xsi:type="dcterms:W3CDTF">2004-03-31T11:09:00Z</dcterms:created>
  <dcterms:modified xsi:type="dcterms:W3CDTF">2015-08-14T13:12:42Z</dcterms:modified>
</cp:coreProperties>
</file>