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поставку'!$A$1:$H$84</definedName>
  </definedNames>
  <calcPr calcId="125725"/>
</workbook>
</file>

<file path=xl/calcChain.xml><?xml version="1.0" encoding="utf-8"?>
<calcChain xmlns="http://schemas.openxmlformats.org/spreadsheetml/2006/main">
  <c r="H67" i="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13"/>
  <c r="H66" l="1"/>
</calcChain>
</file>

<file path=xl/sharedStrings.xml><?xml version="1.0" encoding="utf-8"?>
<sst xmlns="http://schemas.openxmlformats.org/spreadsheetml/2006/main" count="191" uniqueCount="99">
  <si>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</si>
  <si>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</si>
  <si>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</si>
  <si>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</si>
  <si>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</si>
  <si>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</si>
  <si>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</si>
  <si>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</si>
  <si>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</si>
  <si>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</si>
  <si>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</si>
  <si>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</si>
  <si>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</si>
  <si>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</si>
  <si>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</si>
  <si>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</si>
  <si>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</si>
  <si>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</si>
  <si>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</si>
  <si>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</si>
  <si>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</si>
  <si>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</si>
  <si>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</si>
  <si>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</si>
  <si>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</si>
  <si>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</si>
  <si>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</si>
  <si>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</si>
  <si>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</si>
  <si>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</si>
  <si>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</si>
  <si>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м</t>
  </si>
  <si>
    <t>шт</t>
  </si>
  <si>
    <t>Труба изоляционная ПВХ (диаметр 3 мм)</t>
  </si>
  <si>
    <t>Труба изоляционная ПВХ (диаметр 5 мм)</t>
  </si>
  <si>
    <t>Труба изоляционная ПВХ (диаметр 6 мм)</t>
  </si>
  <si>
    <t>Труба изоляционная ПВХ (диаметр 8 мм)</t>
  </si>
  <si>
    <t>Труба изоляционная ПВХ (диаметр 10 мм)</t>
  </si>
  <si>
    <t>Провод ВВГ 2*1,5</t>
  </si>
  <si>
    <t>Провод ВВГ 2*2,5</t>
  </si>
  <si>
    <t>Провод ВВГ-нг 2*4,0</t>
  </si>
  <si>
    <t>Провод ВВГ 3*2,5+1*1,5</t>
  </si>
  <si>
    <t>Провод ВВГ 3*4+1*1,5</t>
  </si>
  <si>
    <t>Провод ПВ 1*2,5</t>
  </si>
  <si>
    <t>Провод ПВ 1*1,5</t>
  </si>
  <si>
    <t>Провод МГШВ 1,5</t>
  </si>
  <si>
    <t>Провод МГШВ 2,5</t>
  </si>
  <si>
    <t>Лампа ДРЛ-250</t>
  </si>
  <si>
    <t>Лампа ДРЛ-400</t>
  </si>
  <si>
    <t>Лампа 220*60</t>
  </si>
  <si>
    <t>Лампа 220*95</t>
  </si>
  <si>
    <t>Лампа 12*40</t>
  </si>
  <si>
    <t>Лампа ЛБ-40</t>
  </si>
  <si>
    <t>Лампа ЛБ-80</t>
  </si>
  <si>
    <t>Лампа МО 36*100 (36*95)</t>
  </si>
  <si>
    <t>Лампа энергосберегающая 150Вт Е40</t>
  </si>
  <si>
    <t>Лампа энергосберегающая U-образная 50Вт Е40</t>
  </si>
  <si>
    <t xml:space="preserve">Светильник Луч НПП 100-01 Е27 с металлической решеткой </t>
  </si>
  <si>
    <t>Светильник светодиодный уличный ССУ1-12-220-112</t>
  </si>
  <si>
    <t>Настенный прожектор Radiator 34100 (макс.мощн.0,50Вт, 220В, общая мощн.3Вт, общ.кол-во ламп 6)</t>
  </si>
  <si>
    <t>Рубильник ЯБПВУ-100А УЗ</t>
  </si>
  <si>
    <t>Выключатель автоматический ВА-57 80А</t>
  </si>
  <si>
    <t>Выключатель автоматический ВА-57 63А</t>
  </si>
  <si>
    <t>Выключатель автоматический ВА-61 50А</t>
  </si>
  <si>
    <t>Выключатель автоматический ВА-61 25А</t>
  </si>
  <si>
    <t>Выключатель автоматический ВА-61 16А</t>
  </si>
  <si>
    <t xml:space="preserve"> Выключатель автоматический АЕ-1031 25А</t>
  </si>
  <si>
    <t>Выключатель автоматический АЕ-2046 20А</t>
  </si>
  <si>
    <t>Выключатель автоматический  АП50 1н-10А</t>
  </si>
  <si>
    <t>Выключатель автоматический АП50Б-3МТ 25А</t>
  </si>
  <si>
    <t>Выключатель автоматический АП50Б-3МТ 50А</t>
  </si>
  <si>
    <t>Выключатель автоматический АП50Б-3МТ 16А</t>
  </si>
  <si>
    <t>Светильник ЖКУ-250 Б/С</t>
  </si>
  <si>
    <t>Пускатель ПМЕ 211/380</t>
  </si>
  <si>
    <t>Пускатель ПМЕ 112/380</t>
  </si>
  <si>
    <t>Пускатель ПМА 201/380</t>
  </si>
  <si>
    <t>Пускатель ПМА 301/380</t>
  </si>
  <si>
    <t>Пускатель ПМА 401/380</t>
  </si>
  <si>
    <t>Пускатель ПМА 404/380</t>
  </si>
  <si>
    <t>Пускатель ПМА 1201/380</t>
  </si>
  <si>
    <t>Выключатель конечный КУ-701 (Вес: 2,5кг / 2,62 кг,объем: 0,0067 м3, габариты упаковки: 208мм х165мм х195мм)</t>
  </si>
  <si>
    <t>ГОСТ 19034-82</t>
  </si>
  <si>
    <t>ГОСТ 16442-81</t>
  </si>
  <si>
    <t>ГОСТ Р 52713-2007</t>
  </si>
  <si>
    <t>ГОСТ 2239-79</t>
  </si>
  <si>
    <t>ГОСТ 6825-91</t>
  </si>
  <si>
    <t>ГОСТ 27682-88</t>
  </si>
  <si>
    <t>ГОСТ РМЭК 60968-99</t>
  </si>
  <si>
    <t>ГОСТ 17677-82</t>
  </si>
  <si>
    <t>ГОСТ 14254-80</t>
  </si>
  <si>
    <t>ГОСТ Р 50030.2-2010</t>
  </si>
  <si>
    <t>В соответствии с ТУ производителя или эквивалент</t>
  </si>
  <si>
    <t>Итого с учетом НДС : 686 942 (шестьсот восемьдесят шесть тысяч девятьсот сорок два) рубля 90 копеек, в том числе НДС (18%) 104 787 (сто четыре тысячи семьсот восемьдесят семь) рублей 90 копеек.</t>
  </si>
  <si>
    <t>ГОСТ 17677-82 или эквивалент</t>
  </si>
  <si>
    <t>Патрон для светильника РКУ  Е40 (Рабочие условия применения:, - температура окружающего воздуха от минус 45 до плюс 40*, Основные технические данные:, - мощность - 250 Вт..., - напряжение питающей сети - (220±22)В, частотой 50 Гц)</t>
  </si>
  <si>
    <t xml:space="preserve">Кнопка КУ-123-2 (предназначена для коммутации электрических цепей управления переменного тока напряжением до 380 В (для экспортного исполнения до 440 В) частотой 50, 60 Гц и постоянного тока до 440 В)
</t>
  </si>
  <si>
    <t>Выключатель концевой ВПК-2010А (Концевые выключатели ВПК-2010 предназначаются для коммутирования электрических цепей управления со следующими характеристиками: 1) частота 50 Герц и переменное напряжение не более 660 Вольт; 2) постоянное напряжение не более 400 Вольт).</t>
  </si>
  <si>
    <t>Розетка открытой установки с/з (Количество мест  1, 
Способ монтажа: открытая установка, напряжение 250 В, номинальный ток  16 А, наличие заземления: да, степень защиты  IP20, наличие защитных шторок: нет, материал: пластик, высота  66 мм, ширина  66 мм, глубина  40 мм)</t>
  </si>
  <si>
    <t>Вилка с/з Евро (Номинальный ток - 16 А, напряжение - 250 В, степень защиты - IP20, габаритные размеры, мм 41,2х36,5х55,5, масса, кг. (не более) 0,04, сечение присоединяемых к контактным зажимам проводников - 
от 0,75 до 2,5 мм)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</si>
</sst>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 shrinkToFit="1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6"/>
  <sheetViews>
    <sheetView tabSelected="1" view="pageBreakPreview" topLeftCell="A58" zoomScale="80" zoomScaleNormal="100" zoomScaleSheetLayoutView="80" workbookViewId="0">
      <selection activeCell="A67" sqref="A67:G67"/>
    </sheetView>
  </sheetViews>
  <sheetFormatPr defaultRowHeight="15.75"/>
  <cols>
    <col min="1" max="1" width="9" style="5" customWidth="1"/>
    <col min="2" max="2" width="53.28515625" style="5" customWidth="1"/>
    <col min="3" max="3" width="47.85546875" style="5" customWidth="1"/>
    <col min="4" max="4" width="29.710937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8" t="s">
        <v>8</v>
      </c>
      <c r="C4" s="38"/>
      <c r="D4" s="38"/>
      <c r="E4" s="38"/>
      <c r="F4" s="38"/>
      <c r="G4" s="38"/>
    </row>
    <row r="5" spans="1:10">
      <c r="B5" s="38" t="s">
        <v>19</v>
      </c>
      <c r="C5" s="38"/>
      <c r="D5" s="38"/>
      <c r="E5" s="38"/>
      <c r="F5" s="15"/>
      <c r="G5" s="6"/>
      <c r="H5" s="6"/>
    </row>
    <row r="6" spans="1:10">
      <c r="B6" s="38" t="s">
        <v>30</v>
      </c>
      <c r="C6" s="38"/>
      <c r="D6" s="38"/>
      <c r="E6" s="38"/>
      <c r="F6" s="38"/>
      <c r="G6" s="38"/>
      <c r="H6" s="38"/>
    </row>
    <row r="7" spans="1:10">
      <c r="B7" s="47" t="s">
        <v>14</v>
      </c>
      <c r="C7" s="47"/>
      <c r="D7" s="47"/>
      <c r="E7" s="47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5" t="s">
        <v>9</v>
      </c>
      <c r="B10" s="43" t="s">
        <v>2</v>
      </c>
      <c r="C10" s="35" t="s">
        <v>28</v>
      </c>
      <c r="D10" s="35" t="s">
        <v>15</v>
      </c>
      <c r="E10" s="44" t="s">
        <v>3</v>
      </c>
      <c r="F10" s="35" t="s">
        <v>23</v>
      </c>
      <c r="G10" s="35" t="s">
        <v>5</v>
      </c>
      <c r="H10" s="35" t="s">
        <v>6</v>
      </c>
      <c r="I10" s="2"/>
    </row>
    <row r="11" spans="1:10">
      <c r="A11" s="36"/>
      <c r="B11" s="43"/>
      <c r="C11" s="36"/>
      <c r="D11" s="36"/>
      <c r="E11" s="45"/>
      <c r="F11" s="36"/>
      <c r="G11" s="36"/>
      <c r="H11" s="36"/>
      <c r="I11" s="2"/>
    </row>
    <row r="12" spans="1:10" ht="32.25" customHeight="1">
      <c r="A12" s="37"/>
      <c r="B12" s="43"/>
      <c r="C12" s="37"/>
      <c r="D12" s="37"/>
      <c r="E12" s="46"/>
      <c r="F12" s="37"/>
      <c r="G12" s="37"/>
      <c r="H12" s="37"/>
      <c r="I12" s="2"/>
    </row>
    <row r="13" spans="1:10" ht="15" customHeight="1">
      <c r="A13" s="23">
        <v>1</v>
      </c>
      <c r="B13" s="30" t="s">
        <v>33</v>
      </c>
      <c r="C13" s="22"/>
      <c r="D13" s="32" t="s">
        <v>81</v>
      </c>
      <c r="E13" s="24" t="s">
        <v>31</v>
      </c>
      <c r="F13" s="25">
        <v>25</v>
      </c>
      <c r="G13" s="26">
        <v>2.7733333333333334</v>
      </c>
      <c r="H13" s="26">
        <f>G13*F13</f>
        <v>69.333333333333343</v>
      </c>
      <c r="I13" s="2"/>
    </row>
    <row r="14" spans="1:10" ht="15" customHeight="1">
      <c r="A14" s="29">
        <v>2</v>
      </c>
      <c r="B14" s="30" t="s">
        <v>34</v>
      </c>
      <c r="C14" s="22"/>
      <c r="D14" s="32" t="s">
        <v>81</v>
      </c>
      <c r="E14" s="24" t="s">
        <v>31</v>
      </c>
      <c r="F14" s="25">
        <v>50</v>
      </c>
      <c r="G14" s="26">
        <v>5.29</v>
      </c>
      <c r="H14" s="26">
        <f t="shared" ref="H14:H65" si="0">G14*F14</f>
        <v>264.5</v>
      </c>
      <c r="I14" s="2"/>
    </row>
    <row r="15" spans="1:10" ht="15" customHeight="1">
      <c r="A15" s="29">
        <v>3</v>
      </c>
      <c r="B15" s="30" t="s">
        <v>35</v>
      </c>
      <c r="C15" s="22"/>
      <c r="D15" s="32" t="s">
        <v>81</v>
      </c>
      <c r="E15" s="24" t="s">
        <v>31</v>
      </c>
      <c r="F15" s="25">
        <v>50</v>
      </c>
      <c r="G15" s="26">
        <v>6.4133333333333331</v>
      </c>
      <c r="H15" s="26">
        <f t="shared" si="0"/>
        <v>320.66666666666663</v>
      </c>
      <c r="I15" s="2"/>
    </row>
    <row r="16" spans="1:10" ht="15" customHeight="1">
      <c r="A16" s="29">
        <v>4</v>
      </c>
      <c r="B16" s="30" t="s">
        <v>36</v>
      </c>
      <c r="C16" s="22"/>
      <c r="D16" s="32" t="s">
        <v>81</v>
      </c>
      <c r="E16" s="24" t="s">
        <v>31</v>
      </c>
      <c r="F16" s="25">
        <v>50</v>
      </c>
      <c r="G16" s="26">
        <v>8.5033333333333339</v>
      </c>
      <c r="H16" s="26">
        <f t="shared" si="0"/>
        <v>425.16666666666669</v>
      </c>
      <c r="I16" s="2"/>
    </row>
    <row r="17" spans="1:9" ht="15" customHeight="1">
      <c r="A17" s="29">
        <v>5</v>
      </c>
      <c r="B17" s="30" t="s">
        <v>37</v>
      </c>
      <c r="C17" s="22"/>
      <c r="D17" s="32" t="s">
        <v>81</v>
      </c>
      <c r="E17" s="24" t="s">
        <v>31</v>
      </c>
      <c r="F17" s="25">
        <v>50</v>
      </c>
      <c r="G17" s="26">
        <v>12.246666666666664</v>
      </c>
      <c r="H17" s="26">
        <f t="shared" si="0"/>
        <v>612.33333333333326</v>
      </c>
      <c r="I17" s="2"/>
    </row>
    <row r="18" spans="1:9" ht="15" customHeight="1">
      <c r="A18" s="29">
        <v>6</v>
      </c>
      <c r="B18" s="30" t="s">
        <v>38</v>
      </c>
      <c r="C18" s="22"/>
      <c r="D18" s="32" t="s">
        <v>82</v>
      </c>
      <c r="E18" s="24" t="s">
        <v>31</v>
      </c>
      <c r="F18" s="25">
        <v>50</v>
      </c>
      <c r="G18" s="26">
        <v>17.52333333333333</v>
      </c>
      <c r="H18" s="26">
        <f t="shared" si="0"/>
        <v>876.16666666666652</v>
      </c>
      <c r="I18" s="2"/>
    </row>
    <row r="19" spans="1:9" ht="15" customHeight="1">
      <c r="A19" s="29">
        <v>7</v>
      </c>
      <c r="B19" s="30" t="s">
        <v>39</v>
      </c>
      <c r="C19" s="22"/>
      <c r="D19" s="32" t="s">
        <v>82</v>
      </c>
      <c r="E19" s="24" t="s">
        <v>31</v>
      </c>
      <c r="F19" s="25">
        <v>50</v>
      </c>
      <c r="G19" s="26">
        <v>27.580000000000002</v>
      </c>
      <c r="H19" s="26">
        <f t="shared" si="0"/>
        <v>1379</v>
      </c>
      <c r="I19" s="2"/>
    </row>
    <row r="20" spans="1:9" ht="15" customHeight="1">
      <c r="A20" s="29">
        <v>8</v>
      </c>
      <c r="B20" s="30" t="s">
        <v>40</v>
      </c>
      <c r="C20" s="22"/>
      <c r="D20" s="32" t="s">
        <v>82</v>
      </c>
      <c r="E20" s="24" t="s">
        <v>31</v>
      </c>
      <c r="F20" s="25">
        <v>50</v>
      </c>
      <c r="G20" s="26">
        <v>43.726666666666667</v>
      </c>
      <c r="H20" s="26">
        <f t="shared" si="0"/>
        <v>2186.3333333333335</v>
      </c>
      <c r="I20" s="2"/>
    </row>
    <row r="21" spans="1:9" ht="15" customHeight="1">
      <c r="A21" s="29">
        <v>9</v>
      </c>
      <c r="B21" s="30" t="s">
        <v>41</v>
      </c>
      <c r="C21" s="22"/>
      <c r="D21" s="32" t="s">
        <v>82</v>
      </c>
      <c r="E21" s="24" t="s">
        <v>31</v>
      </c>
      <c r="F21" s="25">
        <v>50</v>
      </c>
      <c r="G21" s="26">
        <v>81.97</v>
      </c>
      <c r="H21" s="26">
        <f t="shared" si="0"/>
        <v>4098.5</v>
      </c>
      <c r="I21" s="2"/>
    </row>
    <row r="22" spans="1:9" ht="15" customHeight="1">
      <c r="A22" s="29">
        <v>10</v>
      </c>
      <c r="B22" s="30" t="s">
        <v>42</v>
      </c>
      <c r="C22" s="22"/>
      <c r="D22" s="32" t="s">
        <v>82</v>
      </c>
      <c r="E22" s="24" t="s">
        <v>31</v>
      </c>
      <c r="F22" s="25">
        <v>50</v>
      </c>
      <c r="G22" s="26">
        <v>120.34333333333335</v>
      </c>
      <c r="H22" s="26">
        <f t="shared" si="0"/>
        <v>6017.166666666667</v>
      </c>
      <c r="I22" s="2"/>
    </row>
    <row r="23" spans="1:9" s="8" customFormat="1" ht="15" customHeight="1">
      <c r="A23" s="29">
        <v>11</v>
      </c>
      <c r="B23" s="30" t="s">
        <v>43</v>
      </c>
      <c r="C23" s="18"/>
      <c r="D23" s="32" t="s">
        <v>82</v>
      </c>
      <c r="E23" s="24" t="s">
        <v>31</v>
      </c>
      <c r="F23" s="25">
        <v>100</v>
      </c>
      <c r="G23" s="27">
        <v>11.273333333333333</v>
      </c>
      <c r="H23" s="26">
        <f t="shared" si="0"/>
        <v>1127.3333333333333</v>
      </c>
      <c r="I23" s="11"/>
    </row>
    <row r="24" spans="1:9" s="8" customFormat="1" ht="15" customHeight="1">
      <c r="A24" s="29">
        <v>12</v>
      </c>
      <c r="B24" s="30" t="s">
        <v>44</v>
      </c>
      <c r="C24" s="18"/>
      <c r="D24" s="32" t="s">
        <v>82</v>
      </c>
      <c r="E24" s="24" t="s">
        <v>31</v>
      </c>
      <c r="F24" s="25">
        <v>100</v>
      </c>
      <c r="G24" s="27">
        <v>6.7266666666666666</v>
      </c>
      <c r="H24" s="26">
        <f t="shared" si="0"/>
        <v>672.66666666666663</v>
      </c>
      <c r="I24" s="11"/>
    </row>
    <row r="25" spans="1:9" s="8" customFormat="1" ht="15" customHeight="1">
      <c r="A25" s="29">
        <v>13</v>
      </c>
      <c r="B25" s="30" t="s">
        <v>45</v>
      </c>
      <c r="C25" s="18"/>
      <c r="D25" s="32" t="s">
        <v>82</v>
      </c>
      <c r="E25" s="24" t="s">
        <v>31</v>
      </c>
      <c r="F25" s="25">
        <v>50</v>
      </c>
      <c r="G25" s="27">
        <v>15.593333333333334</v>
      </c>
      <c r="H25" s="26">
        <f t="shared" si="0"/>
        <v>779.66666666666674</v>
      </c>
      <c r="I25" s="11"/>
    </row>
    <row r="26" spans="1:9" s="8" customFormat="1" ht="15" customHeight="1">
      <c r="A26" s="29">
        <v>14</v>
      </c>
      <c r="B26" s="30" t="s">
        <v>46</v>
      </c>
      <c r="C26" s="18"/>
      <c r="D26" s="32" t="s">
        <v>82</v>
      </c>
      <c r="E26" s="24" t="s">
        <v>31</v>
      </c>
      <c r="F26" s="25">
        <v>50</v>
      </c>
      <c r="G26" s="27">
        <v>20.63</v>
      </c>
      <c r="H26" s="26">
        <f t="shared" si="0"/>
        <v>1031.5</v>
      </c>
      <c r="I26" s="11"/>
    </row>
    <row r="27" spans="1:9" s="8" customFormat="1" ht="15" customHeight="1">
      <c r="A27" s="29">
        <v>15</v>
      </c>
      <c r="B27" s="30" t="s">
        <v>47</v>
      </c>
      <c r="C27" s="18"/>
      <c r="D27" s="32" t="s">
        <v>83</v>
      </c>
      <c r="E27" s="24" t="s">
        <v>32</v>
      </c>
      <c r="F27" s="25">
        <v>50</v>
      </c>
      <c r="G27" s="27">
        <v>231.52333333333331</v>
      </c>
      <c r="H27" s="26">
        <f t="shared" si="0"/>
        <v>11576.166666666666</v>
      </c>
      <c r="I27" s="11"/>
    </row>
    <row r="28" spans="1:9" s="8" customFormat="1" ht="15" customHeight="1">
      <c r="A28" s="29">
        <v>16</v>
      </c>
      <c r="B28" s="30" t="s">
        <v>48</v>
      </c>
      <c r="C28" s="18"/>
      <c r="D28" s="32" t="s">
        <v>83</v>
      </c>
      <c r="E28" s="24" t="s">
        <v>32</v>
      </c>
      <c r="F28" s="25">
        <v>50</v>
      </c>
      <c r="G28" s="27">
        <v>335.07666666666665</v>
      </c>
      <c r="H28" s="26">
        <f t="shared" si="0"/>
        <v>16753.833333333332</v>
      </c>
      <c r="I28" s="11"/>
    </row>
    <row r="29" spans="1:9" s="8" customFormat="1" ht="15" customHeight="1">
      <c r="A29" s="29">
        <v>17</v>
      </c>
      <c r="B29" s="30" t="s">
        <v>49</v>
      </c>
      <c r="C29" s="18"/>
      <c r="D29" s="32" t="s">
        <v>84</v>
      </c>
      <c r="E29" s="24" t="s">
        <v>32</v>
      </c>
      <c r="F29" s="25">
        <v>100</v>
      </c>
      <c r="G29" s="27">
        <v>12.083333333333334</v>
      </c>
      <c r="H29" s="26">
        <f t="shared" si="0"/>
        <v>1208.3333333333335</v>
      </c>
      <c r="I29" s="11"/>
    </row>
    <row r="30" spans="1:9" s="8" customFormat="1" ht="15" customHeight="1">
      <c r="A30" s="29">
        <v>18</v>
      </c>
      <c r="B30" s="30" t="s">
        <v>50</v>
      </c>
      <c r="C30" s="18"/>
      <c r="D30" s="32" t="s">
        <v>84</v>
      </c>
      <c r="E30" s="24" t="s">
        <v>32</v>
      </c>
      <c r="F30" s="25">
        <v>200</v>
      </c>
      <c r="G30" s="27">
        <v>12.083333333333334</v>
      </c>
      <c r="H30" s="26">
        <f t="shared" si="0"/>
        <v>2416.666666666667</v>
      </c>
      <c r="I30" s="11"/>
    </row>
    <row r="31" spans="1:9" s="8" customFormat="1" ht="15" customHeight="1">
      <c r="A31" s="29">
        <v>19</v>
      </c>
      <c r="B31" s="30" t="s">
        <v>51</v>
      </c>
      <c r="C31" s="18"/>
      <c r="D31" s="32" t="s">
        <v>84</v>
      </c>
      <c r="E31" s="24" t="s">
        <v>32</v>
      </c>
      <c r="F31" s="25">
        <v>50</v>
      </c>
      <c r="G31" s="27">
        <v>12.183333333333332</v>
      </c>
      <c r="H31" s="26">
        <f t="shared" si="0"/>
        <v>609.16666666666663</v>
      </c>
      <c r="I31" s="11"/>
    </row>
    <row r="32" spans="1:9" s="8" customFormat="1" ht="15" customHeight="1">
      <c r="A32" s="29">
        <v>20</v>
      </c>
      <c r="B32" s="30" t="s">
        <v>52</v>
      </c>
      <c r="C32" s="18"/>
      <c r="D32" s="32" t="s">
        <v>85</v>
      </c>
      <c r="E32" s="24" t="s">
        <v>32</v>
      </c>
      <c r="F32" s="25">
        <v>200</v>
      </c>
      <c r="G32" s="27">
        <v>31.820000000000004</v>
      </c>
      <c r="H32" s="26">
        <f t="shared" si="0"/>
        <v>6364.0000000000009</v>
      </c>
      <c r="I32" s="11"/>
    </row>
    <row r="33" spans="1:9" s="8" customFormat="1" ht="15" customHeight="1">
      <c r="A33" s="29">
        <v>21</v>
      </c>
      <c r="B33" s="30" t="s">
        <v>53</v>
      </c>
      <c r="C33" s="18"/>
      <c r="D33" s="32" t="s">
        <v>85</v>
      </c>
      <c r="E33" s="24" t="s">
        <v>32</v>
      </c>
      <c r="F33" s="25">
        <v>25</v>
      </c>
      <c r="G33" s="27">
        <v>112.92333333333333</v>
      </c>
      <c r="H33" s="26">
        <f t="shared" si="0"/>
        <v>2823.0833333333335</v>
      </c>
      <c r="I33" s="11"/>
    </row>
    <row r="34" spans="1:9" s="8" customFormat="1" ht="14.25" customHeight="1">
      <c r="A34" s="29">
        <v>22</v>
      </c>
      <c r="B34" s="30" t="s">
        <v>54</v>
      </c>
      <c r="C34" s="18"/>
      <c r="D34" s="32" t="s">
        <v>86</v>
      </c>
      <c r="E34" s="24" t="s">
        <v>32</v>
      </c>
      <c r="F34" s="25">
        <v>100</v>
      </c>
      <c r="G34" s="27">
        <v>12.209999999999999</v>
      </c>
      <c r="H34" s="26">
        <f t="shared" si="0"/>
        <v>1221</v>
      </c>
      <c r="I34" s="11"/>
    </row>
    <row r="35" spans="1:9" s="8" customFormat="1" ht="15" customHeight="1">
      <c r="A35" s="29">
        <v>23</v>
      </c>
      <c r="B35" s="30" t="s">
        <v>55</v>
      </c>
      <c r="C35" s="18"/>
      <c r="D35" s="32" t="s">
        <v>87</v>
      </c>
      <c r="E35" s="24" t="s">
        <v>32</v>
      </c>
      <c r="F35" s="25">
        <v>30</v>
      </c>
      <c r="G35" s="27">
        <v>842.18</v>
      </c>
      <c r="H35" s="26">
        <f t="shared" si="0"/>
        <v>25265.399999999998</v>
      </c>
      <c r="I35" s="11"/>
    </row>
    <row r="36" spans="1:9" s="8" customFormat="1" ht="15" customHeight="1">
      <c r="A36" s="29">
        <v>24</v>
      </c>
      <c r="B36" s="30" t="s">
        <v>56</v>
      </c>
      <c r="C36" s="18"/>
      <c r="D36" s="32" t="s">
        <v>87</v>
      </c>
      <c r="E36" s="24" t="s">
        <v>32</v>
      </c>
      <c r="F36" s="25">
        <v>30</v>
      </c>
      <c r="G36" s="27">
        <v>906.94666666666672</v>
      </c>
      <c r="H36" s="26">
        <f t="shared" si="0"/>
        <v>27208.400000000001</v>
      </c>
      <c r="I36" s="11"/>
    </row>
    <row r="37" spans="1:9" s="8" customFormat="1" ht="34.5" customHeight="1">
      <c r="A37" s="29">
        <v>25</v>
      </c>
      <c r="B37" s="31" t="s">
        <v>57</v>
      </c>
      <c r="C37" s="18"/>
      <c r="D37" s="20" t="s">
        <v>93</v>
      </c>
      <c r="E37" s="24" t="s">
        <v>32</v>
      </c>
      <c r="F37" s="25">
        <v>10</v>
      </c>
      <c r="G37" s="27">
        <v>298.58333333333331</v>
      </c>
      <c r="H37" s="26">
        <f t="shared" si="0"/>
        <v>2985.833333333333</v>
      </c>
      <c r="I37" s="11"/>
    </row>
    <row r="38" spans="1:9" s="8" customFormat="1" ht="15" customHeight="1">
      <c r="A38" s="29">
        <v>26</v>
      </c>
      <c r="B38" s="30" t="s">
        <v>58</v>
      </c>
      <c r="C38" s="18"/>
      <c r="D38" s="32" t="s">
        <v>88</v>
      </c>
      <c r="E38" s="24" t="s">
        <v>32</v>
      </c>
      <c r="F38" s="25">
        <v>10</v>
      </c>
      <c r="G38" s="27">
        <v>25843.58</v>
      </c>
      <c r="H38" s="26">
        <f t="shared" si="0"/>
        <v>258435.80000000002</v>
      </c>
      <c r="I38" s="11"/>
    </row>
    <row r="39" spans="1:9" s="8" customFormat="1" ht="48" customHeight="1">
      <c r="A39" s="29">
        <v>27</v>
      </c>
      <c r="B39" s="31" t="s">
        <v>59</v>
      </c>
      <c r="C39" s="18"/>
      <c r="D39" s="20" t="s">
        <v>91</v>
      </c>
      <c r="E39" s="24" t="s">
        <v>32</v>
      </c>
      <c r="F39" s="25">
        <v>6</v>
      </c>
      <c r="G39" s="27">
        <v>10814.090000000002</v>
      </c>
      <c r="H39" s="26">
        <f t="shared" si="0"/>
        <v>64884.540000000008</v>
      </c>
      <c r="I39" s="11"/>
    </row>
    <row r="40" spans="1:9" s="8" customFormat="1" ht="15" customHeight="1">
      <c r="A40" s="29">
        <v>28</v>
      </c>
      <c r="B40" s="30" t="s">
        <v>60</v>
      </c>
      <c r="C40" s="18"/>
      <c r="D40" s="32" t="s">
        <v>89</v>
      </c>
      <c r="E40" s="24" t="s">
        <v>32</v>
      </c>
      <c r="F40" s="25">
        <v>1</v>
      </c>
      <c r="G40" s="27">
        <v>2072.3066666666668</v>
      </c>
      <c r="H40" s="26">
        <f t="shared" si="0"/>
        <v>2072.3066666666668</v>
      </c>
      <c r="I40" s="11"/>
    </row>
    <row r="41" spans="1:9" s="8" customFormat="1" ht="15" customHeight="1">
      <c r="A41" s="29">
        <v>29</v>
      </c>
      <c r="B41" s="30" t="s">
        <v>61</v>
      </c>
      <c r="C41" s="18"/>
      <c r="D41" s="32" t="s">
        <v>90</v>
      </c>
      <c r="E41" s="24" t="s">
        <v>32</v>
      </c>
      <c r="F41" s="25">
        <v>2</v>
      </c>
      <c r="G41" s="27">
        <v>2489.0366666666664</v>
      </c>
      <c r="H41" s="26">
        <f t="shared" si="0"/>
        <v>4978.0733333333328</v>
      </c>
      <c r="I41" s="11"/>
    </row>
    <row r="42" spans="1:9" s="8" customFormat="1" ht="15" customHeight="1">
      <c r="A42" s="29">
        <v>30</v>
      </c>
      <c r="B42" s="30" t="s">
        <v>62</v>
      </c>
      <c r="C42" s="18"/>
      <c r="D42" s="32" t="s">
        <v>90</v>
      </c>
      <c r="E42" s="24" t="s">
        <v>32</v>
      </c>
      <c r="F42" s="25">
        <v>2</v>
      </c>
      <c r="G42" s="27">
        <v>2490.06</v>
      </c>
      <c r="H42" s="26">
        <f t="shared" si="0"/>
        <v>4980.12</v>
      </c>
      <c r="I42" s="11"/>
    </row>
    <row r="43" spans="1:9" s="8" customFormat="1" ht="15" customHeight="1">
      <c r="A43" s="29">
        <v>31</v>
      </c>
      <c r="B43" s="30" t="s">
        <v>63</v>
      </c>
      <c r="C43" s="18"/>
      <c r="D43" s="32" t="s">
        <v>90</v>
      </c>
      <c r="E43" s="24" t="s">
        <v>32</v>
      </c>
      <c r="F43" s="25">
        <v>5</v>
      </c>
      <c r="G43" s="27">
        <v>1128.4666666666665</v>
      </c>
      <c r="H43" s="26">
        <f t="shared" si="0"/>
        <v>5642.3333333333321</v>
      </c>
      <c r="I43" s="11"/>
    </row>
    <row r="44" spans="1:9" s="8" customFormat="1" ht="15" customHeight="1">
      <c r="A44" s="29">
        <v>32</v>
      </c>
      <c r="B44" s="30" t="s">
        <v>64</v>
      </c>
      <c r="C44" s="18"/>
      <c r="D44" s="32" t="s">
        <v>90</v>
      </c>
      <c r="E44" s="24" t="s">
        <v>32</v>
      </c>
      <c r="F44" s="25">
        <v>2</v>
      </c>
      <c r="G44" s="27">
        <v>94.956666666666663</v>
      </c>
      <c r="H44" s="26">
        <f t="shared" si="0"/>
        <v>189.91333333333333</v>
      </c>
      <c r="I44" s="11"/>
    </row>
    <row r="45" spans="1:9" s="8" customFormat="1" ht="15" customHeight="1">
      <c r="A45" s="29">
        <v>33</v>
      </c>
      <c r="B45" s="30" t="s">
        <v>65</v>
      </c>
      <c r="C45" s="18"/>
      <c r="D45" s="32" t="s">
        <v>90</v>
      </c>
      <c r="E45" s="24" t="s">
        <v>32</v>
      </c>
      <c r="F45" s="25">
        <v>2</v>
      </c>
      <c r="G45" s="27">
        <v>94.956666666666663</v>
      </c>
      <c r="H45" s="26">
        <f t="shared" si="0"/>
        <v>189.91333333333333</v>
      </c>
      <c r="I45" s="11"/>
    </row>
    <row r="46" spans="1:9" s="8" customFormat="1" ht="15" customHeight="1">
      <c r="A46" s="29">
        <v>34</v>
      </c>
      <c r="B46" s="30" t="s">
        <v>66</v>
      </c>
      <c r="C46" s="18"/>
      <c r="D46" s="32" t="s">
        <v>90</v>
      </c>
      <c r="E46" s="24" t="s">
        <v>32</v>
      </c>
      <c r="F46" s="25">
        <v>2</v>
      </c>
      <c r="G46" s="27">
        <v>94.956666666666663</v>
      </c>
      <c r="H46" s="26">
        <f t="shared" si="0"/>
        <v>189.91333333333333</v>
      </c>
      <c r="I46" s="11"/>
    </row>
    <row r="47" spans="1:9" s="8" customFormat="1" ht="15" customHeight="1">
      <c r="A47" s="29">
        <v>35</v>
      </c>
      <c r="B47" s="30" t="s">
        <v>67</v>
      </c>
      <c r="C47" s="18"/>
      <c r="D47" s="32" t="s">
        <v>90</v>
      </c>
      <c r="E47" s="24" t="s">
        <v>32</v>
      </c>
      <c r="F47" s="25">
        <v>2</v>
      </c>
      <c r="G47" s="27">
        <v>974.05333333333328</v>
      </c>
      <c r="H47" s="26">
        <f t="shared" si="0"/>
        <v>1948.1066666666666</v>
      </c>
      <c r="I47" s="11"/>
    </row>
    <row r="48" spans="1:9" s="8" customFormat="1" ht="15" customHeight="1">
      <c r="A48" s="29">
        <v>36</v>
      </c>
      <c r="B48" s="30" t="s">
        <v>68</v>
      </c>
      <c r="C48" s="18"/>
      <c r="D48" s="32" t="s">
        <v>90</v>
      </c>
      <c r="E48" s="24" t="s">
        <v>32</v>
      </c>
      <c r="F48" s="25">
        <v>10</v>
      </c>
      <c r="G48" s="27">
        <v>547.06666666666661</v>
      </c>
      <c r="H48" s="26">
        <f t="shared" si="0"/>
        <v>5470.6666666666661</v>
      </c>
      <c r="I48" s="11"/>
    </row>
    <row r="49" spans="1:9" s="8" customFormat="1" ht="15" customHeight="1">
      <c r="A49" s="29">
        <v>37</v>
      </c>
      <c r="B49" s="30" t="s">
        <v>69</v>
      </c>
      <c r="C49" s="18"/>
      <c r="D49" s="32" t="s">
        <v>90</v>
      </c>
      <c r="E49" s="24" t="s">
        <v>32</v>
      </c>
      <c r="F49" s="25">
        <v>10</v>
      </c>
      <c r="G49" s="27">
        <v>755.43</v>
      </c>
      <c r="H49" s="26">
        <f t="shared" si="0"/>
        <v>7554.2999999999993</v>
      </c>
      <c r="I49" s="11"/>
    </row>
    <row r="50" spans="1:9" s="8" customFormat="1" ht="15" customHeight="1">
      <c r="A50" s="29">
        <v>38</v>
      </c>
      <c r="B50" s="30" t="s">
        <v>70</v>
      </c>
      <c r="C50" s="18"/>
      <c r="D50" s="32" t="s">
        <v>90</v>
      </c>
      <c r="E50" s="24" t="s">
        <v>32</v>
      </c>
      <c r="F50" s="25">
        <v>3</v>
      </c>
      <c r="G50" s="27">
        <v>1129.1499999999999</v>
      </c>
      <c r="H50" s="26">
        <f t="shared" si="0"/>
        <v>3387.45</v>
      </c>
      <c r="I50" s="11"/>
    </row>
    <row r="51" spans="1:9" s="8" customFormat="1" ht="15" customHeight="1">
      <c r="A51" s="29">
        <v>39</v>
      </c>
      <c r="B51" s="30" t="s">
        <v>71</v>
      </c>
      <c r="C51" s="18"/>
      <c r="D51" s="32" t="s">
        <v>90</v>
      </c>
      <c r="E51" s="24" t="s">
        <v>32</v>
      </c>
      <c r="F51" s="25">
        <v>3</v>
      </c>
      <c r="G51" s="27">
        <v>5017.97</v>
      </c>
      <c r="H51" s="26">
        <f t="shared" si="0"/>
        <v>15053.91</v>
      </c>
      <c r="I51" s="11"/>
    </row>
    <row r="52" spans="1:9" s="8" customFormat="1" ht="87" customHeight="1">
      <c r="A52" s="48">
        <v>40</v>
      </c>
      <c r="B52" s="49" t="s">
        <v>94</v>
      </c>
      <c r="C52" s="18"/>
      <c r="D52" s="20" t="s">
        <v>91</v>
      </c>
      <c r="E52" s="24" t="s">
        <v>32</v>
      </c>
      <c r="F52" s="25">
        <v>20</v>
      </c>
      <c r="G52" s="27">
        <v>43.27</v>
      </c>
      <c r="H52" s="26">
        <f t="shared" si="0"/>
        <v>865.40000000000009</v>
      </c>
      <c r="I52" s="11"/>
    </row>
    <row r="53" spans="1:9" s="55" customFormat="1" ht="79.5" customHeight="1">
      <c r="A53" s="48">
        <v>41</v>
      </c>
      <c r="B53" s="49" t="s">
        <v>95</v>
      </c>
      <c r="C53" s="50"/>
      <c r="D53" s="51" t="s">
        <v>91</v>
      </c>
      <c r="E53" s="52" t="s">
        <v>32</v>
      </c>
      <c r="F53" s="25">
        <v>5</v>
      </c>
      <c r="G53" s="27">
        <v>8410.5333333333328</v>
      </c>
      <c r="H53" s="53">
        <f t="shared" si="0"/>
        <v>42052.666666666664</v>
      </c>
      <c r="I53" s="54"/>
    </row>
    <row r="54" spans="1:9" s="8" customFormat="1" ht="15" customHeight="1">
      <c r="A54" s="29">
        <v>42</v>
      </c>
      <c r="B54" s="30" t="s">
        <v>72</v>
      </c>
      <c r="C54" s="18"/>
      <c r="D54" s="32" t="s">
        <v>88</v>
      </c>
      <c r="E54" s="24" t="s">
        <v>32</v>
      </c>
      <c r="F54" s="25">
        <v>5</v>
      </c>
      <c r="G54" s="27">
        <v>1574.8</v>
      </c>
      <c r="H54" s="26">
        <f t="shared" si="0"/>
        <v>7874</v>
      </c>
      <c r="I54" s="11"/>
    </row>
    <row r="55" spans="1:9" s="8" customFormat="1" ht="15" customHeight="1">
      <c r="A55" s="29">
        <v>43</v>
      </c>
      <c r="B55" s="30" t="s">
        <v>73</v>
      </c>
      <c r="C55" s="18"/>
      <c r="D55" s="32" t="s">
        <v>90</v>
      </c>
      <c r="E55" s="24" t="s">
        <v>32</v>
      </c>
      <c r="F55" s="25">
        <v>2</v>
      </c>
      <c r="G55" s="27">
        <v>860.11</v>
      </c>
      <c r="H55" s="26">
        <f t="shared" si="0"/>
        <v>1720.22</v>
      </c>
      <c r="I55" s="11"/>
    </row>
    <row r="56" spans="1:9" s="8" customFormat="1" ht="15" customHeight="1">
      <c r="A56" s="29">
        <v>44</v>
      </c>
      <c r="B56" s="30" t="s">
        <v>74</v>
      </c>
      <c r="C56" s="18"/>
      <c r="D56" s="32" t="s">
        <v>90</v>
      </c>
      <c r="E56" s="24" t="s">
        <v>32</v>
      </c>
      <c r="F56" s="25">
        <v>10</v>
      </c>
      <c r="G56" s="27">
        <v>913.00666666666666</v>
      </c>
      <c r="H56" s="26">
        <f t="shared" si="0"/>
        <v>9130.0666666666657</v>
      </c>
      <c r="I56" s="11"/>
    </row>
    <row r="57" spans="1:9" s="8" customFormat="1" ht="15" customHeight="1">
      <c r="A57" s="29">
        <v>45</v>
      </c>
      <c r="B57" s="30" t="s">
        <v>75</v>
      </c>
      <c r="C57" s="18"/>
      <c r="D57" s="32" t="s">
        <v>90</v>
      </c>
      <c r="E57" s="24" t="s">
        <v>32</v>
      </c>
      <c r="F57" s="25">
        <v>2</v>
      </c>
      <c r="G57" s="27">
        <v>453.31</v>
      </c>
      <c r="H57" s="26">
        <f t="shared" si="0"/>
        <v>906.62</v>
      </c>
      <c r="I57" s="11"/>
    </row>
    <row r="58" spans="1:9" s="8" customFormat="1" ht="15" customHeight="1">
      <c r="A58" s="29">
        <v>46</v>
      </c>
      <c r="B58" s="30" t="s">
        <v>76</v>
      </c>
      <c r="C58" s="18"/>
      <c r="D58" s="32" t="s">
        <v>90</v>
      </c>
      <c r="E58" s="24" t="s">
        <v>32</v>
      </c>
      <c r="F58" s="25">
        <v>2</v>
      </c>
      <c r="G58" s="27">
        <v>945.78000000000009</v>
      </c>
      <c r="H58" s="26">
        <f t="shared" si="0"/>
        <v>1891.5600000000002</v>
      </c>
      <c r="I58" s="11"/>
    </row>
    <row r="59" spans="1:9" s="8" customFormat="1" ht="15" customHeight="1">
      <c r="A59" s="29">
        <v>47</v>
      </c>
      <c r="B59" s="30" t="s">
        <v>77</v>
      </c>
      <c r="C59" s="18"/>
      <c r="D59" s="32" t="s">
        <v>90</v>
      </c>
      <c r="E59" s="24" t="s">
        <v>32</v>
      </c>
      <c r="F59" s="25">
        <v>2</v>
      </c>
      <c r="G59" s="27">
        <v>1998.573333333333</v>
      </c>
      <c r="H59" s="26">
        <f t="shared" si="0"/>
        <v>3997.1466666666661</v>
      </c>
      <c r="I59" s="11"/>
    </row>
    <row r="60" spans="1:9" s="8" customFormat="1" ht="15" customHeight="1">
      <c r="A60" s="29">
        <v>48</v>
      </c>
      <c r="B60" s="30" t="s">
        <v>78</v>
      </c>
      <c r="C60" s="18"/>
      <c r="D60" s="32" t="s">
        <v>90</v>
      </c>
      <c r="E60" s="24" t="s">
        <v>32</v>
      </c>
      <c r="F60" s="25">
        <v>2</v>
      </c>
      <c r="G60" s="27">
        <v>4246.5600000000004</v>
      </c>
      <c r="H60" s="26">
        <f t="shared" si="0"/>
        <v>8493.1200000000008</v>
      </c>
      <c r="I60" s="11"/>
    </row>
    <row r="61" spans="1:9" s="8" customFormat="1">
      <c r="A61" s="29">
        <v>49</v>
      </c>
      <c r="B61" s="30" t="s">
        <v>79</v>
      </c>
      <c r="C61" s="18"/>
      <c r="D61" s="32" t="s">
        <v>90</v>
      </c>
      <c r="E61" s="24" t="s">
        <v>32</v>
      </c>
      <c r="F61" s="25">
        <v>2</v>
      </c>
      <c r="G61" s="28">
        <v>748.38000000000011</v>
      </c>
      <c r="H61" s="26">
        <f t="shared" si="0"/>
        <v>1496.7600000000002</v>
      </c>
      <c r="I61" s="11"/>
    </row>
    <row r="62" spans="1:9" s="8" customFormat="1" ht="47.25" customHeight="1">
      <c r="A62" s="29">
        <v>50</v>
      </c>
      <c r="B62" s="31" t="s">
        <v>80</v>
      </c>
      <c r="C62" s="18"/>
      <c r="D62" s="20" t="s">
        <v>91</v>
      </c>
      <c r="E62" s="24" t="s">
        <v>32</v>
      </c>
      <c r="F62" s="25">
        <v>3</v>
      </c>
      <c r="G62" s="28">
        <v>1402.1633333333332</v>
      </c>
      <c r="H62" s="26">
        <f t="shared" si="0"/>
        <v>4206.49</v>
      </c>
      <c r="I62" s="11"/>
    </row>
    <row r="63" spans="1:9" s="55" customFormat="1" ht="95.25" customHeight="1">
      <c r="A63" s="48">
        <v>51</v>
      </c>
      <c r="B63" s="49" t="s">
        <v>96</v>
      </c>
      <c r="C63" s="50"/>
      <c r="D63" s="51" t="s">
        <v>91</v>
      </c>
      <c r="E63" s="52" t="s">
        <v>32</v>
      </c>
      <c r="F63" s="25">
        <v>3</v>
      </c>
      <c r="G63" s="56">
        <v>1522.4366666666665</v>
      </c>
      <c r="H63" s="53">
        <f t="shared" si="0"/>
        <v>4567.3099999999995</v>
      </c>
      <c r="I63" s="54"/>
    </row>
    <row r="64" spans="1:9" s="55" customFormat="1" ht="91.5" customHeight="1">
      <c r="A64" s="48">
        <v>52</v>
      </c>
      <c r="B64" s="49" t="s">
        <v>97</v>
      </c>
      <c r="C64" s="50"/>
      <c r="D64" s="51" t="s">
        <v>91</v>
      </c>
      <c r="E64" s="52" t="s">
        <v>32</v>
      </c>
      <c r="F64" s="25">
        <v>20</v>
      </c>
      <c r="G64" s="56">
        <v>38.586666666666666</v>
      </c>
      <c r="H64" s="53">
        <f t="shared" si="0"/>
        <v>771.73333333333335</v>
      </c>
      <c r="I64" s="54"/>
    </row>
    <row r="65" spans="1:22" s="55" customFormat="1" ht="90" customHeight="1">
      <c r="A65" s="48">
        <v>53</v>
      </c>
      <c r="B65" s="49" t="s">
        <v>98</v>
      </c>
      <c r="C65" s="50"/>
      <c r="D65" s="51" t="s">
        <v>91</v>
      </c>
      <c r="E65" s="52" t="s">
        <v>32</v>
      </c>
      <c r="F65" s="25">
        <v>20</v>
      </c>
      <c r="G65" s="56">
        <v>45.616666666666667</v>
      </c>
      <c r="H65" s="53">
        <f t="shared" si="0"/>
        <v>912.33333333333337</v>
      </c>
      <c r="I65" s="54"/>
    </row>
    <row r="66" spans="1:22">
      <c r="A66" s="39" t="s">
        <v>0</v>
      </c>
      <c r="B66" s="40"/>
      <c r="C66" s="40"/>
      <c r="D66" s="40"/>
      <c r="E66" s="40"/>
      <c r="F66" s="40"/>
      <c r="G66" s="41"/>
      <c r="H66" s="19">
        <f>SUM(H13:H65)</f>
        <v>582154.98999999987</v>
      </c>
      <c r="I66" s="2"/>
    </row>
    <row r="67" spans="1:22">
      <c r="A67" s="39" t="s">
        <v>17</v>
      </c>
      <c r="B67" s="40"/>
      <c r="C67" s="40"/>
      <c r="D67" s="40"/>
      <c r="E67" s="40"/>
      <c r="F67" s="40"/>
      <c r="G67" s="41"/>
      <c r="H67" s="19">
        <f>H68-H66</f>
        <v>104787.91000000015</v>
      </c>
      <c r="I67" s="2"/>
    </row>
    <row r="68" spans="1:22">
      <c r="A68" s="39" t="s">
        <v>4</v>
      </c>
      <c r="B68" s="40"/>
      <c r="C68" s="40"/>
      <c r="D68" s="40"/>
      <c r="E68" s="40"/>
      <c r="F68" s="40"/>
      <c r="G68" s="41"/>
      <c r="H68" s="19">
        <v>686942.9</v>
      </c>
      <c r="I68" s="2"/>
    </row>
    <row r="69" spans="1:22">
      <c r="A69" s="33" t="s">
        <v>92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</row>
    <row r="70" spans="1:22">
      <c r="F70" s="21"/>
    </row>
    <row r="71" spans="1:22" customFormat="1">
      <c r="A71" s="2" t="s">
        <v>18</v>
      </c>
      <c r="B71" s="2"/>
      <c r="C71" s="2"/>
      <c r="D71" s="2"/>
      <c r="E71" s="2"/>
      <c r="F71" s="21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customFormat="1">
      <c r="A72" s="34" t="s">
        <v>24</v>
      </c>
      <c r="B72" s="34"/>
      <c r="C72" s="34"/>
      <c r="D72" s="34"/>
      <c r="E72" s="34"/>
      <c r="F72" s="34"/>
      <c r="G72" s="3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customFormat="1">
      <c r="A73" s="34" t="s">
        <v>26</v>
      </c>
      <c r="B73" s="34"/>
      <c r="C73" s="34"/>
      <c r="D73" s="34"/>
      <c r="E73" s="3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customFormat="1">
      <c r="A74" s="9" t="s">
        <v>25</v>
      </c>
      <c r="B74" s="17"/>
      <c r="C74" s="17"/>
      <c r="D74" s="2"/>
      <c r="E74" s="2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customFormat="1" ht="34.5" customHeight="1">
      <c r="A75" s="42" t="s">
        <v>27</v>
      </c>
      <c r="B75" s="42"/>
      <c r="C75" s="42"/>
      <c r="D75" s="42"/>
      <c r="E75" s="42"/>
      <c r="F75" s="42"/>
      <c r="G75" s="4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15"/>
      <c r="U75" s="6"/>
      <c r="V75" s="6"/>
    </row>
    <row r="76" spans="1:22">
      <c r="A76" s="1"/>
      <c r="B76" s="1"/>
      <c r="C76" s="1"/>
      <c r="D76" s="1"/>
      <c r="E76" s="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>
      <c r="A77" s="1"/>
      <c r="B77" s="1"/>
      <c r="C77" s="1"/>
      <c r="D77" s="1"/>
      <c r="E77" s="1"/>
      <c r="F77" s="1"/>
      <c r="G77" s="1"/>
      <c r="H77" s="1"/>
      <c r="I77" s="2"/>
    </row>
    <row r="78" spans="1:22">
      <c r="A78" s="10" t="s">
        <v>12</v>
      </c>
      <c r="B78" s="2"/>
      <c r="C78" s="2"/>
      <c r="D78" s="2"/>
      <c r="E78" s="2"/>
      <c r="F78" s="9" t="s">
        <v>16</v>
      </c>
      <c r="G78" s="2"/>
      <c r="H78" s="2"/>
    </row>
    <row r="79" spans="1:22">
      <c r="A79" s="9" t="s">
        <v>11</v>
      </c>
      <c r="B79" s="2"/>
      <c r="C79" s="2"/>
      <c r="D79" s="2"/>
      <c r="E79" s="2"/>
      <c r="F79" s="9" t="s">
        <v>20</v>
      </c>
      <c r="G79" s="11"/>
      <c r="H79" s="2"/>
    </row>
    <row r="80" spans="1:22">
      <c r="A80" s="6"/>
      <c r="B80" s="2"/>
      <c r="C80" s="2"/>
      <c r="D80" s="2"/>
      <c r="E80" s="2"/>
      <c r="F80" s="10"/>
      <c r="G80" s="6"/>
      <c r="H80" s="2"/>
    </row>
    <row r="81" spans="1:9" s="12" customFormat="1">
      <c r="A81" s="14"/>
      <c r="B81" s="13"/>
      <c r="C81" s="13"/>
      <c r="D81" s="13"/>
      <c r="E81" s="13"/>
      <c r="F81" s="13" t="s">
        <v>21</v>
      </c>
      <c r="G81" s="14"/>
      <c r="H81" s="13"/>
    </row>
    <row r="82" spans="1:9" s="12" customFormat="1">
      <c r="A82" s="13"/>
      <c r="B82" s="13"/>
      <c r="C82" s="13"/>
      <c r="D82" s="13"/>
      <c r="E82" s="13"/>
      <c r="F82" s="13"/>
      <c r="G82" s="13"/>
      <c r="H82" s="13"/>
    </row>
    <row r="83" spans="1:9" s="12" customFormat="1">
      <c r="A83" s="13" t="s">
        <v>10</v>
      </c>
      <c r="B83" s="13"/>
      <c r="C83" s="13"/>
      <c r="D83" s="13"/>
      <c r="E83" s="13"/>
      <c r="F83" s="14" t="s">
        <v>22</v>
      </c>
      <c r="G83" s="14"/>
      <c r="H83" s="13"/>
    </row>
    <row r="84" spans="1:9">
      <c r="A84" s="5" t="s">
        <v>1</v>
      </c>
      <c r="F84" s="16" t="s">
        <v>29</v>
      </c>
      <c r="G84" s="2"/>
      <c r="H84" s="2"/>
    </row>
    <row r="85" spans="1:9">
      <c r="H85" s="6"/>
      <c r="I85" s="6"/>
    </row>
    <row r="86" spans="1:9">
      <c r="H86" s="2"/>
      <c r="I86" s="2"/>
    </row>
  </sheetData>
  <mergeCells count="20">
    <mergeCell ref="B5:E5"/>
    <mergeCell ref="B6:H6"/>
    <mergeCell ref="B4:G4"/>
    <mergeCell ref="A66:G66"/>
    <mergeCell ref="A67:G67"/>
    <mergeCell ref="D10:D12"/>
    <mergeCell ref="A10:A12"/>
    <mergeCell ref="B10:B12"/>
    <mergeCell ref="E10:E12"/>
    <mergeCell ref="F10:F12"/>
    <mergeCell ref="G10:G12"/>
    <mergeCell ref="B7:E7"/>
    <mergeCell ref="H10:H12"/>
    <mergeCell ref="A69:L69"/>
    <mergeCell ref="A72:G72"/>
    <mergeCell ref="A73:E73"/>
    <mergeCell ref="C10:C12"/>
    <mergeCell ref="F76:V76"/>
    <mergeCell ref="A68:G68"/>
    <mergeCell ref="A75:G75"/>
  </mergeCells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2014-05-23T00:00:36Z</dcterms:modified>
</cp:coreProperties>
</file>