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ftn1" localSheetId="0">Спецификация!#REF!</definedName>
    <definedName name="_ftnref1" localSheetId="0">Спецификация!$B$17</definedName>
    <definedName name="_xlnm.Print_Area" localSheetId="0">Спецификация!$A$1:$I$34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I11" i="2"/>
  <c r="I12"/>
  <c r="I13"/>
  <c r="I14"/>
  <c r="I15"/>
  <c r="I16"/>
  <c r="I17"/>
  <c r="I18"/>
  <c r="I10"/>
  <c r="I9" s="1"/>
  <c r="H9" l="1"/>
  <c r="I19" l="1"/>
</calcChain>
</file>

<file path=xl/sharedStrings.xml><?xml version="1.0" encoding="utf-8"?>
<sst xmlns="http://schemas.openxmlformats.org/spreadsheetml/2006/main" count="66" uniqueCount="57">
  <si>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</si>
  <si>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</si>
  <si>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</si>
  <si>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</si>
  <si>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</si>
  <si>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</si>
  <si>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</si>
  <si>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</si>
  <si>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</si>
  <si>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</si>
  <si>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</si>
  <si>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</si>
  <si>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</si>
  <si>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</si>
  <si>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</si>
  <si>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</si>
  <si>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</si>
  <si>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</si>
  <si>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</si>
  <si>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</si>
  <si>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</si>
  <si>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</si>
  <si>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</si>
  <si>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</si>
  <si>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</si>
  <si>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</si>
  <si>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</si>
  <si>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</si>
  <si>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</si>
  <si>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Акт ввода оборудования в эксплуатацию,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</si>
  <si>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ввода оборудования в эксплуатацию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</si>
  <si>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90 </t>
    </r>
    <r>
      <rPr>
        <sz val="12"/>
        <color theme="1"/>
        <rFont val="Times New Roman"/>
        <family val="1"/>
        <charset val="204"/>
      </rPr>
      <t xml:space="preserve">(девяноста)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</si>
  <si>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комплект</t>
  </si>
  <si>
    <t>ушт.</t>
  </si>
  <si>
    <r>
      <t xml:space="preserve">Буровая установка для бурения технических скважин
</t>
    </r>
    <r>
      <rPr>
        <i/>
        <sz val="12"/>
        <color theme="1"/>
        <rFont val="Times New Roman"/>
        <family val="1"/>
        <charset val="204"/>
      </rPr>
      <t>в составе:</t>
    </r>
  </si>
  <si>
    <t>1.1.</t>
  </si>
  <si>
    <t>1.2.</t>
  </si>
  <si>
    <t>1.3.</t>
  </si>
  <si>
    <t>1.4.</t>
  </si>
  <si>
    <t>1.5.</t>
  </si>
  <si>
    <t>1.6.</t>
  </si>
  <si>
    <t>1.7.</t>
  </si>
  <si>
    <t>1.8.</t>
  </si>
  <si>
    <t>Каталожный номер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</si>
  <si>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</si>
  <si>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</si>
  <si>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1.9.</t>
  </si>
  <si>
    <t>Буровой станок БП-100М или эквивалент</t>
  </si>
  <si>
    <t>Штанга буровая БП-89х812 МХ208.00*</t>
  </si>
  <si>
    <t>Коронка буровая KHШ-110БШS40 МХ101.00*</t>
  </si>
  <si>
    <t>Коронка буровая KHШ-160ВШS40 МХ175.00*</t>
  </si>
  <si>
    <t>Пневмоударник П-110-3.2ШРБ МХ67.00*</t>
  </si>
  <si>
    <t>Пневмоударник П-160-5.5Ш МХ68.00*</t>
  </si>
  <si>
    <t>Расширитель Р 220BS/160Ш-110 МХ303.00*</t>
  </si>
  <si>
    <t>Расширитель Р-250/160III-160 МХ18.00*</t>
  </si>
  <si>
    <t>Переходник 72*110 В/з-102Н МХ224.00*</t>
  </si>
  <si>
    <t>*Комплектация (позиции 1.2-1.9) может быть изменена в зависимости от предлагаемой участником конкурентной процедуры буровой установки (позиция 1.1) при условии сохранения необходимого объема бурения (бурение и расширение закладочных скважин, глубиной до 150м в объеме 1500м) и предоставлении обоснования достаточности предлагаемой комплектации для выполнения необходимого объема бурения.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</si>
</sst>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2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justify" wrapText="1"/>
    </xf>
    <xf numFmtId="0" fontId="0" fillId="0" borderId="0" xfId="0" applyAlignment="1">
      <alignment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18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tabSelected="1" view="pageBreakPreview" topLeftCell="A7" zoomScale="85" zoomScaleNormal="75" zoomScaleSheetLayoutView="85" workbookViewId="0">
      <selection activeCell="B10" sqref="B10"/>
    </sheetView>
  </sheetViews>
  <sheetFormatPr defaultRowHeight="15.75"/>
  <cols>
    <col min="1" max="1" width="8.7109375" style="4" customWidth="1"/>
    <col min="2" max="2" width="36.5703125" style="8" customWidth="1"/>
    <col min="3" max="3" width="36" style="8" customWidth="1"/>
    <col min="4" max="4" width="21.140625" style="8" customWidth="1"/>
    <col min="5" max="5" width="23" style="8" customWidth="1"/>
    <col min="6" max="6" width="11.85546875" style="2" customWidth="1"/>
    <col min="7" max="7" width="12.7109375" style="2" customWidth="1"/>
    <col min="8" max="8" width="15.7109375" style="2" customWidth="1"/>
    <col min="9" max="9" width="21.28515625" style="2" customWidth="1"/>
    <col min="10" max="13" width="15.5703125" customWidth="1"/>
  </cols>
  <sheetData>
    <row r="1" spans="1:9">
      <c r="I1" s="3" t="s">
        <v>0</v>
      </c>
    </row>
    <row r="2" spans="1:9">
      <c r="G2" s="35" t="s">
        <v>10</v>
      </c>
      <c r="H2" s="35"/>
      <c r="I2" s="35"/>
    </row>
    <row r="4" spans="1:9">
      <c r="A4" s="35" t="s">
        <v>11</v>
      </c>
      <c r="B4" s="35"/>
      <c r="C4" s="35"/>
      <c r="D4" s="35"/>
      <c r="E4" s="35"/>
      <c r="F4" s="35"/>
      <c r="G4" s="35"/>
      <c r="H4" s="35"/>
      <c r="I4" s="35"/>
    </row>
    <row r="5" spans="1:9">
      <c r="A5" s="34" t="s">
        <v>17</v>
      </c>
      <c r="B5" s="34"/>
      <c r="C5" s="34"/>
      <c r="D5" s="34"/>
      <c r="E5" s="34"/>
      <c r="F5" s="34"/>
      <c r="G5" s="34"/>
      <c r="H5" s="34"/>
      <c r="I5" s="34"/>
    </row>
    <row r="6" spans="1:9">
      <c r="A6" s="4" t="s">
        <v>1</v>
      </c>
      <c r="I6" s="2" t="s">
        <v>16</v>
      </c>
    </row>
    <row r="8" spans="1:9" ht="78.75">
      <c r="A8" s="13" t="s">
        <v>7</v>
      </c>
      <c r="B8" s="13" t="s">
        <v>27</v>
      </c>
      <c r="C8" s="13" t="s">
        <v>28</v>
      </c>
      <c r="D8" s="13" t="s">
        <v>43</v>
      </c>
      <c r="E8" s="13" t="s">
        <v>26</v>
      </c>
      <c r="F8" s="14" t="s">
        <v>9</v>
      </c>
      <c r="G8" s="15" t="s">
        <v>12</v>
      </c>
      <c r="H8" s="15" t="s">
        <v>13</v>
      </c>
      <c r="I8" s="15" t="s">
        <v>14</v>
      </c>
    </row>
    <row r="9" spans="1:9" ht="132" customHeight="1">
      <c r="A9" s="5">
        <v>1</v>
      </c>
      <c r="B9" s="16" t="s">
        <v>34</v>
      </c>
      <c r="C9" s="39" t="s">
        <v>23</v>
      </c>
      <c r="D9" s="18"/>
      <c r="E9" s="17"/>
      <c r="F9" s="6" t="s">
        <v>32</v>
      </c>
      <c r="G9" s="6">
        <v>1</v>
      </c>
      <c r="H9" s="31">
        <f>I9/G9</f>
        <v>7161790.2933333339</v>
      </c>
      <c r="I9" s="31">
        <f>SUM(I10:I18)</f>
        <v>7161790.2933333339</v>
      </c>
    </row>
    <row r="10" spans="1:9" s="26" customFormat="1" ht="42" customHeight="1">
      <c r="A10" s="5" t="s">
        <v>35</v>
      </c>
      <c r="B10" s="17" t="s">
        <v>47</v>
      </c>
      <c r="C10" s="39"/>
      <c r="D10" s="18"/>
      <c r="E10" s="17"/>
      <c r="F10" s="1" t="s">
        <v>33</v>
      </c>
      <c r="G10" s="1">
        <v>1</v>
      </c>
      <c r="H10" s="1">
        <v>1055583.3333333333</v>
      </c>
      <c r="I10" s="1">
        <f>H10*G10</f>
        <v>1055583.3333333333</v>
      </c>
    </row>
    <row r="11" spans="1:9" s="26" customFormat="1" ht="45.75" customHeight="1">
      <c r="A11" s="5" t="s">
        <v>36</v>
      </c>
      <c r="B11" s="17" t="s">
        <v>48</v>
      </c>
      <c r="C11" s="39"/>
      <c r="D11" s="18"/>
      <c r="E11" s="17"/>
      <c r="F11" s="1" t="s">
        <v>33</v>
      </c>
      <c r="G11" s="1">
        <v>200</v>
      </c>
      <c r="H11" s="1">
        <v>4975</v>
      </c>
      <c r="I11" s="1">
        <f t="shared" ref="I11:I18" si="0">H11*G11</f>
        <v>995000</v>
      </c>
    </row>
    <row r="12" spans="1:9" s="26" customFormat="1" ht="40.5" customHeight="1">
      <c r="A12" s="5" t="s">
        <v>37</v>
      </c>
      <c r="B12" s="17" t="s">
        <v>49</v>
      </c>
      <c r="C12" s="39"/>
      <c r="D12" s="18"/>
      <c r="E12" s="17"/>
      <c r="F12" s="1" t="s">
        <v>33</v>
      </c>
      <c r="G12" s="1">
        <v>15</v>
      </c>
      <c r="H12" s="1">
        <v>8401.0666666666675</v>
      </c>
      <c r="I12" s="1">
        <f t="shared" si="0"/>
        <v>126016.00000000001</v>
      </c>
    </row>
    <row r="13" spans="1:9" s="26" customFormat="1" ht="43.5" customHeight="1">
      <c r="A13" s="5" t="s">
        <v>38</v>
      </c>
      <c r="B13" s="17" t="s">
        <v>50</v>
      </c>
      <c r="C13" s="39"/>
      <c r="D13" s="18"/>
      <c r="E13" s="17"/>
      <c r="F13" s="1" t="s">
        <v>33</v>
      </c>
      <c r="G13" s="1">
        <v>25</v>
      </c>
      <c r="H13" s="1">
        <v>20649.031666666666</v>
      </c>
      <c r="I13" s="1">
        <f t="shared" si="0"/>
        <v>516225.79166666663</v>
      </c>
    </row>
    <row r="14" spans="1:9" s="26" customFormat="1" ht="45" customHeight="1">
      <c r="A14" s="5" t="s">
        <v>39</v>
      </c>
      <c r="B14" s="17" t="s">
        <v>51</v>
      </c>
      <c r="C14" s="39"/>
      <c r="D14" s="18"/>
      <c r="E14" s="17"/>
      <c r="F14" s="1" t="s">
        <v>33</v>
      </c>
      <c r="G14" s="1">
        <v>2</v>
      </c>
      <c r="H14" s="1">
        <v>22200</v>
      </c>
      <c r="I14" s="1">
        <f t="shared" si="0"/>
        <v>44400</v>
      </c>
    </row>
    <row r="15" spans="1:9" s="26" customFormat="1" ht="43.5" customHeight="1">
      <c r="A15" s="5" t="s">
        <v>40</v>
      </c>
      <c r="B15" s="17" t="s">
        <v>52</v>
      </c>
      <c r="C15" s="39"/>
      <c r="D15" s="18"/>
      <c r="E15" s="17"/>
      <c r="F15" s="1" t="s">
        <v>33</v>
      </c>
      <c r="G15" s="1">
        <v>11</v>
      </c>
      <c r="H15" s="1">
        <v>83034.650000000009</v>
      </c>
      <c r="I15" s="1">
        <f t="shared" si="0"/>
        <v>913381.15000000014</v>
      </c>
    </row>
    <row r="16" spans="1:9" s="26" customFormat="1" ht="37.5" customHeight="1">
      <c r="A16" s="5" t="s">
        <v>41</v>
      </c>
      <c r="B16" s="17" t="s">
        <v>53</v>
      </c>
      <c r="C16" s="39"/>
      <c r="D16" s="18"/>
      <c r="E16" s="17"/>
      <c r="F16" s="1" t="s">
        <v>33</v>
      </c>
      <c r="G16" s="1">
        <v>20</v>
      </c>
      <c r="H16" s="1">
        <v>65275</v>
      </c>
      <c r="I16" s="1">
        <f t="shared" si="0"/>
        <v>1305500</v>
      </c>
    </row>
    <row r="17" spans="1:9" s="26" customFormat="1" ht="42.75" customHeight="1">
      <c r="A17" s="5" t="s">
        <v>42</v>
      </c>
      <c r="B17" s="17" t="s">
        <v>54</v>
      </c>
      <c r="C17" s="39"/>
      <c r="D17" s="18"/>
      <c r="E17" s="17"/>
      <c r="F17" s="1" t="s">
        <v>33</v>
      </c>
      <c r="G17" s="1">
        <v>30</v>
      </c>
      <c r="H17" s="1">
        <v>71050</v>
      </c>
      <c r="I17" s="1">
        <f t="shared" si="0"/>
        <v>2131500</v>
      </c>
    </row>
    <row r="18" spans="1:9" s="26" customFormat="1" ht="42.75" customHeight="1">
      <c r="A18" s="5" t="s">
        <v>46</v>
      </c>
      <c r="B18" s="17" t="s">
        <v>55</v>
      </c>
      <c r="C18" s="29"/>
      <c r="D18" s="29"/>
      <c r="E18" s="17"/>
      <c r="F18" s="1" t="s">
        <v>33</v>
      </c>
      <c r="G18" s="1">
        <v>11</v>
      </c>
      <c r="H18" s="1">
        <v>6744.001666666667</v>
      </c>
      <c r="I18" s="1">
        <f t="shared" si="0"/>
        <v>74184.018333333341</v>
      </c>
    </row>
    <row r="19" spans="1:9" s="23" customFormat="1" ht="32.25" customHeight="1">
      <c r="A19" s="19"/>
      <c r="B19" s="20" t="s">
        <v>21</v>
      </c>
      <c r="C19" s="20"/>
      <c r="D19" s="20"/>
      <c r="E19" s="20"/>
      <c r="F19" s="21"/>
      <c r="G19" s="22"/>
      <c r="H19" s="21"/>
      <c r="I19" s="32">
        <f>SUM(I9)</f>
        <v>7161790.2933333339</v>
      </c>
    </row>
    <row r="20" spans="1:9" ht="33" customHeight="1">
      <c r="B20" s="38" t="s">
        <v>20</v>
      </c>
      <c r="C20" s="38"/>
      <c r="D20" s="38"/>
      <c r="E20" s="38"/>
      <c r="F20" s="38"/>
      <c r="G20" s="38"/>
      <c r="H20" s="38"/>
      <c r="I20" s="38"/>
    </row>
    <row r="21" spans="1:9" ht="110.25" customHeight="1">
      <c r="B21" s="40" t="s">
        <v>56</v>
      </c>
      <c r="C21" s="41"/>
      <c r="D21" s="41"/>
      <c r="E21" s="30"/>
      <c r="F21" s="30"/>
      <c r="G21" s="30"/>
      <c r="H21" s="30"/>
      <c r="I21" s="30"/>
    </row>
    <row r="23" spans="1:9" ht="70.5" customHeight="1">
      <c r="A23" s="10">
        <v>1</v>
      </c>
      <c r="B23" s="7" t="s">
        <v>18</v>
      </c>
      <c r="C23" s="36" t="s">
        <v>30</v>
      </c>
      <c r="D23" s="36"/>
      <c r="E23" s="36"/>
      <c r="F23" s="36"/>
      <c r="G23" s="36"/>
      <c r="H23" s="36"/>
      <c r="I23" s="36"/>
    </row>
    <row r="24" spans="1:9" ht="148.5" customHeight="1">
      <c r="A24" s="10">
        <v>2</v>
      </c>
      <c r="B24" s="9" t="s">
        <v>19</v>
      </c>
      <c r="C24" s="36" t="s">
        <v>31</v>
      </c>
      <c r="D24" s="36"/>
      <c r="E24" s="36"/>
      <c r="F24" s="36"/>
      <c r="G24" s="36"/>
      <c r="H24" s="36"/>
      <c r="I24" s="36"/>
    </row>
    <row r="25" spans="1:9" ht="87" customHeight="1">
      <c r="A25" s="10">
        <v>3</v>
      </c>
      <c r="B25" s="7" t="s">
        <v>15</v>
      </c>
      <c r="C25" s="37" t="s">
        <v>24</v>
      </c>
      <c r="D25" s="37"/>
      <c r="E25" s="37"/>
      <c r="F25" s="37"/>
      <c r="G25" s="37"/>
      <c r="H25" s="37"/>
      <c r="I25" s="37"/>
    </row>
    <row r="26" spans="1:9" ht="200.25" customHeight="1">
      <c r="A26" s="10">
        <v>4</v>
      </c>
      <c r="B26" s="7" t="s">
        <v>25</v>
      </c>
      <c r="C26" s="37" t="s">
        <v>29</v>
      </c>
      <c r="D26" s="37"/>
      <c r="E26" s="37"/>
      <c r="F26" s="37"/>
      <c r="G26" s="37"/>
      <c r="H26" s="37"/>
      <c r="I26" s="37"/>
    </row>
    <row r="27" spans="1:9" ht="71.25" customHeight="1">
      <c r="A27" s="27">
        <v>5</v>
      </c>
      <c r="B27" s="28" t="s">
        <v>44</v>
      </c>
      <c r="C27" s="33" t="s">
        <v>45</v>
      </c>
      <c r="D27" s="33"/>
      <c r="E27" s="33"/>
      <c r="F27" s="33"/>
      <c r="G27" s="33"/>
      <c r="H27" s="33"/>
      <c r="I27" s="33"/>
    </row>
    <row r="28" spans="1:9">
      <c r="A28" s="35" t="s">
        <v>2</v>
      </c>
      <c r="B28" s="35"/>
      <c r="C28" s="11"/>
      <c r="D28" s="25"/>
      <c r="E28" s="11"/>
      <c r="H28" s="35" t="s">
        <v>4</v>
      </c>
      <c r="I28" s="35"/>
    </row>
    <row r="29" spans="1:9">
      <c r="A29" s="35" t="s">
        <v>3</v>
      </c>
      <c r="B29" s="35"/>
      <c r="C29" s="11"/>
      <c r="D29" s="25"/>
      <c r="E29" s="11"/>
      <c r="H29" s="34"/>
      <c r="I29" s="34"/>
    </row>
    <row r="31" spans="1:9">
      <c r="A31" s="34" t="s">
        <v>5</v>
      </c>
      <c r="B31" s="34"/>
      <c r="C31" s="12"/>
      <c r="D31" s="24"/>
      <c r="E31" s="12"/>
      <c r="H31" s="34"/>
      <c r="I31" s="34"/>
    </row>
    <row r="33" spans="1:9">
      <c r="A33" s="34" t="s">
        <v>22</v>
      </c>
      <c r="B33" s="34"/>
      <c r="C33" s="12"/>
      <c r="D33" s="24"/>
      <c r="E33" s="12"/>
      <c r="H33" s="34" t="s">
        <v>8</v>
      </c>
      <c r="I33" s="34"/>
    </row>
    <row r="34" spans="1:9">
      <c r="A34" s="34" t="s">
        <v>6</v>
      </c>
      <c r="B34" s="34"/>
      <c r="C34" s="12"/>
      <c r="D34" s="24"/>
      <c r="E34" s="12"/>
      <c r="H34" s="34" t="s">
        <v>6</v>
      </c>
      <c r="I34" s="34"/>
    </row>
  </sheetData>
  <mergeCells count="21">
    <mergeCell ref="C23:I23"/>
    <mergeCell ref="C24:I24"/>
    <mergeCell ref="C25:I25"/>
    <mergeCell ref="C26:I26"/>
    <mergeCell ref="G2:I2"/>
    <mergeCell ref="A4:I4"/>
    <mergeCell ref="A5:I5"/>
    <mergeCell ref="B20:I20"/>
    <mergeCell ref="C9:C17"/>
    <mergeCell ref="B21:D21"/>
    <mergeCell ref="C27:I27"/>
    <mergeCell ref="A34:B34"/>
    <mergeCell ref="H34:I34"/>
    <mergeCell ref="A28:B28"/>
    <mergeCell ref="H28:I28"/>
    <mergeCell ref="A29:B29"/>
    <mergeCell ref="H29:I29"/>
    <mergeCell ref="A31:B31"/>
    <mergeCell ref="H31:I31"/>
    <mergeCell ref="A33:B33"/>
    <mergeCell ref="H33:I33"/>
  </mergeCells>
  <printOptions horizontalCentered="1"/>
  <pageMargins left="0" right="7.874015748031496E-2" top="0.59055118110236227" bottom="0.35433070866141736" header="0.11811023622047245" footer="0.11811023622047245"/>
  <pageSetup paperSize="9" scale="50" orientation="portrait" r:id="rId1"/>
  <headerFooter differentOddEven="1" differentFirst="1"/>
  <rowBreaks count="1" manualBreakCount="1">
    <brk id="20" max="8" man="1"/>
  </rowBreaks>
  <colBreaks count="1" manualBreakCount="1">
    <brk id="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Спецификация</vt:lpstr>
      <vt:lpstr>Спецификация!_ftnref1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zaytsev.a.p</cp:lastModifiedBy>
  <cp:lastPrinted>2012-09-13T14:38:36Z</cp:lastPrinted>
  <dcterms:created xsi:type="dcterms:W3CDTF">2010-07-02T14:47:49Z</dcterms:created>
  <dcterms:modified xsi:type="dcterms:W3CDTF">2012-09-25T11:06:17Z</dcterms:modified>
</cp:coreProperties>
</file>