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№1'!$A$1:$M$50</definedName>
  </definedNames>
  <calcPr calcId="125725"/>
</workbook>
</file>

<file path=xl/calcChain.xml><?xml version="1.0" encoding="utf-8"?>
<calcChain xmlns="http://schemas.openxmlformats.org/spreadsheetml/2006/main">
  <c r="K18" i="1"/>
  <c r="L18" s="1"/>
  <c r="I18"/>
  <c r="K17"/>
  <c r="L17" s="1"/>
  <c r="I17"/>
  <c r="K16"/>
  <c r="L16" s="1"/>
  <c r="I16"/>
  <c r="K15"/>
  <c r="L15" s="1"/>
  <c r="I15"/>
  <c r="K14"/>
  <c r="L14" s="1"/>
  <c r="I14"/>
  <c r="K13"/>
  <c r="L13" s="1"/>
  <c r="I13"/>
  <c r="K12"/>
  <c r="L12" s="1"/>
  <c r="I12"/>
  <c r="K11"/>
  <c r="L11" s="1"/>
  <c r="I11"/>
  <c r="K10"/>
  <c r="L10" s="1"/>
  <c r="I10"/>
  <c r="I9" l="1"/>
  <c r="I19" s="1"/>
  <c r="K9"/>
  <c r="L9" s="1"/>
  <c r="L19" l="1"/>
  <c r="J19"/>
</calcChain>
</file>

<file path=xl/sharedStrings.xml><?xml version="1.0" encoding="utf-8"?>
<sst xmlns="http://schemas.openxmlformats.org/spreadsheetml/2006/main" count="59" uniqueCount="50">
  <si>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</si>
  <si>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</si>
  <si>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</si>
  <si>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</si>
  <si>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</si>
  <si>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</si>
  <si>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</si>
  <si>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</si>
  <si>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</si>
  <si>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От Поставщика</t>
  </si>
  <si>
    <t>НДС 18%:</t>
  </si>
  <si>
    <t xml:space="preserve">                   № _______________ от "   "_______________20__г.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</si>
  <si>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</si>
  <si>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</si>
  <si>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шт.</t>
  </si>
  <si>
    <t xml:space="preserve">2. Грузополучатель ОАО "Хиагда": 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</si>
  <si>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</si>
  <si>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</si>
  <si>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</si>
  <si>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4. Транспортные расходы и прочие расходы включены в цену ТМЦ.</t>
  </si>
  <si>
    <t xml:space="preserve">6.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</si>
  <si>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Требование к качеству, ГОСТ, проект</t>
  </si>
  <si>
    <t>Основание: годовая программа закупок на 2012 год</t>
  </si>
  <si>
    <r>
      <t xml:space="preserve">Бункер-накопитель комовой серы       </t>
    </r>
    <r>
      <rPr>
        <sz val="12"/>
        <rFont val="Times New Roman"/>
        <family val="1"/>
        <charset val="204"/>
      </rPr>
      <t xml:space="preserve">                                  (прямоугольная емкость)                       Объем 13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Рабочая температура 30 °С                 Масса 3,800 тн.                                   Материал обечайки: углеродистая сталь     Укомплектовать ответными фланцами с крепежом, теплоизоляционными материалами согласно проекта (футеровочный материал в объем поставки не входит)                                                                                               </t>
    </r>
  </si>
  <si>
    <t>Desmet Ballestra S.p.A.  Чертежи №№                                  7Е43-30-007-1,                                7Е43-30-007-2,                                7Е43-35-007-1,                                7Е43-40-010_R0_A_1_SR0</t>
  </si>
  <si>
    <r>
      <t xml:space="preserve">Приямок для нефильтрованной серы       </t>
    </r>
    <r>
      <rPr>
        <sz val="12"/>
        <rFont val="Times New Roman"/>
        <family val="1"/>
        <charset val="204"/>
      </rPr>
      <t xml:space="preserve">                                  (вертикальный резервуар)                                    Объем 12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  Рабочая температура 140 °С               Диаметр 2850 мм.                                    Высота (tan-tan) 2500 мм.                    Масса металла 5,000 тн..              Материал обечайки: углеродистая сталь    Укомплектовать ответными фланцами с крепежом, теплоизоляционными материалами согласно проекта (футеровочный материал, встраиваемые перемешивающие устройства в объем поставки не входят)                                                                                               </t>
    </r>
  </si>
  <si>
    <t>Desmet Ballestra S.p.A.  Чертежи №№                                  7Е43-30-010-1,                                7Е43-30-010-2,                                7Е43-30-010-3,                   7Е43-35-010-1,                                7Е43-35-010-2,                                7Е43-35-010-3,                      7Е43-35-010-4,                          7Е43-40-028_R0_A_1_SR0</t>
  </si>
  <si>
    <t>Desmet Ballestra S.p.A.  Чертежи №№                                  7Е43-30-011-1,                                7Е43-30-011-2,                                7Е43-30-011-3,                   7Е43-35-011-1,                                7Е43-35-011-2,                                7Е43-35-011-3,                      7Е43-40-023_R0_A_1_SR0</t>
  </si>
  <si>
    <r>
      <t xml:space="preserve">Резервуар для хранения расплавленной серы       </t>
    </r>
    <r>
      <rPr>
        <sz val="12"/>
        <rFont val="Times New Roman"/>
        <family val="1"/>
        <charset val="204"/>
      </rPr>
      <t xml:space="preserve">                                  (хранилищный бак с плоским днищем)                                   Объем 415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Рабочая температура 170 °С                 Диаметр 8400 мм.                                      Высота 7500 мм.                                          Масса 26,500 тн.                                Материал обечайки: углеродистая сталь     Укомплектовать ответными фланцами с крепежом, теплоизоляционными материалами согласно проекта (футеровочный материал, встраиваемые нагревательные элементы в объем поставки не входят)                                                                                               </t>
    </r>
  </si>
  <si>
    <r>
      <t>Desmet Ballestra S.p.A.  Чертежи №№                                  7Е43-30-012-1</t>
    </r>
    <r>
      <rPr>
        <sz val="12"/>
        <rFont val="Calibri"/>
        <family val="2"/>
        <charset val="204"/>
      </rPr>
      <t>÷</t>
    </r>
    <r>
      <rPr>
        <sz val="12"/>
        <rFont val="Times New Roman"/>
        <family val="1"/>
        <charset val="204"/>
      </rPr>
      <t>10,                                7Е43-35-012-1</t>
    </r>
    <r>
      <rPr>
        <sz val="12"/>
        <rFont val="Calibri"/>
        <family val="2"/>
        <charset val="204"/>
      </rPr>
      <t>÷</t>
    </r>
    <r>
      <rPr>
        <sz val="12"/>
        <rFont val="Times New Roman"/>
        <family val="1"/>
        <charset val="204"/>
      </rPr>
      <t>7,                                                      7Е43-40-032_R1_A_1_SR1</t>
    </r>
  </si>
  <si>
    <r>
      <t>Desmet Ballestra S.p.A.  Чертежи №№                                  7Е43-30-013-1</t>
    </r>
    <r>
      <rPr>
        <sz val="12"/>
        <rFont val="Calibri"/>
        <family val="2"/>
        <charset val="204"/>
      </rPr>
      <t>÷4</t>
    </r>
    <r>
      <rPr>
        <sz val="12"/>
        <rFont val="Times New Roman"/>
        <family val="1"/>
        <charset val="204"/>
      </rPr>
      <t>,                                7Е43-35-013-1,                                                      7Е43-40-034_R1_A_1_SR1</t>
    </r>
  </si>
  <si>
    <t>Desmet Ballestra S.p.A.  Чертежи №№                                  7Е43-30-014-1,                                    7Е43-30-014-2,                           7Е43-35-014-1,                                7Е43-35-014-2,                          7Е43-35-014-3,                                                                                  7Е43-40-033_R0_A_1_SR0</t>
  </si>
  <si>
    <t>Desmet Ballestra S.p.A.  Чертежи №№                                  7Е43-30-017-1,                                    7Е43-35-017-1,                                                                                                             7Е43-40-058_R0_A_1_SR0</t>
  </si>
  <si>
    <r>
      <t>Desmet Ballestra S.p.A.  Чертежи №№                                  7Е43-30-006-1</t>
    </r>
    <r>
      <rPr>
        <sz val="12"/>
        <rFont val="Calibri"/>
        <family val="2"/>
        <charset val="204"/>
      </rPr>
      <t>÷</t>
    </r>
    <r>
      <rPr>
        <sz val="12"/>
        <rFont val="Times New Roman"/>
        <family val="1"/>
        <charset val="204"/>
      </rPr>
      <t>3,                                    7Е43-35-006-1</t>
    </r>
    <r>
      <rPr>
        <sz val="12"/>
        <rFont val="Calibri"/>
        <family val="2"/>
        <charset val="204"/>
      </rPr>
      <t>÷</t>
    </r>
    <r>
      <rPr>
        <sz val="12"/>
        <rFont val="Times New Roman"/>
        <family val="1"/>
        <charset val="204"/>
      </rPr>
      <t>3,                                                                                                             7Е43-40-068_R0_A_1_SR0</t>
    </r>
  </si>
  <si>
    <r>
      <t xml:space="preserve">Емкость охлаждающей воды       </t>
    </r>
    <r>
      <rPr>
        <sz val="12"/>
        <rFont val="Times New Roman"/>
        <family val="1"/>
        <charset val="204"/>
      </rPr>
      <t xml:space="preserve">                                                                       Объем 6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Расчетная температура 99 °С              Диаметр 1500 мм.                                   Высота 3300 мм.                                     Масса 1,500 тн.                                           Материал обечайки: углеродистая сталь          Укомплектовать ответными фланцами с крепежом, теплоизоляционными материалами согласно проекта (футеровочный материал в объем поставки не входит)                                                                                               </t>
    </r>
  </si>
  <si>
    <t>Desmet Ballestra S.p.A.  Чертежи №№                                  7Е43-30-018-1,                                    7Е43-35-018-1,                                                                                                             7Е43-40-088_R0_A_1_SR0</t>
  </si>
  <si>
    <t>Desmet Ballestra S.p.A.  Чертежи №№                                  7Е43-30-019-1,                                    7Е43-35-019-1,                   7Е43-35-019-2,                                                                                                             7Е43-40-103_R0_A_1_SR0</t>
  </si>
  <si>
    <t>5. Покупатель уплачивает Поставщику аванс в размере 50 (пятидесяти) процентов от цены Товара по Спецификации.</t>
  </si>
  <si>
    <t>на основании предоставленного Поставщиком комплекта ТСД путём перечисления денежных средств в размере 50 (пятидесяти) процентов от цены Товара по Спецификации.</t>
  </si>
  <si>
    <r>
      <t xml:space="preserve">Емкость намывки       </t>
    </r>
    <r>
      <rPr>
        <sz val="12"/>
        <rFont val="Times New Roman"/>
        <family val="1"/>
        <charset val="204"/>
      </rPr>
      <t xml:space="preserve">                                  (надземная емкость вертикального типа с крышкой и выпуклым днищем)                                   Объем 9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     Рабочая температура 140 °С               Диаметр 2200 мм.                                   Высота (tan-tan) 2400 мм.                      Масса металла 4,000 тн.                                        Материал обечайки: углеродистая сталь    Укомплектовать ответными фланцами с крепежом, теплоизоляционными материалами согласно проекта (футеровочный материал в объем поставки не входит)                                                                                                   </t>
    </r>
  </si>
  <si>
    <r>
      <t xml:space="preserve">Емкость для сбора конденсата       </t>
    </r>
    <r>
      <rPr>
        <sz val="12"/>
        <rFont val="Times New Roman"/>
        <family val="1"/>
        <charset val="204"/>
      </rPr>
      <t xml:space="preserve">                                                                     Объем 34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  Расчетная температура 99 °С                   Диаметр 3450 мм.                                    Высота 3500 мм.                                                     Масса 3,200 тн.                                                                   Материал обечайки: углеродистая сталь      Укомплектовать ответными фланцами с крепежом, теплоизоляционными материалами согласно проекта (футеровочный материал в объем поставки не входит)                                                                                               </t>
    </r>
  </si>
  <si>
    <r>
      <t xml:space="preserve">Емкость расплавленной серы с погружным насосом       </t>
    </r>
    <r>
      <rPr>
        <sz val="12"/>
        <rFont val="Times New Roman"/>
        <family val="1"/>
        <charset val="204"/>
      </rPr>
      <t xml:space="preserve">                                                                     (емкость с плоским днищем)                          Объем 11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                 Расчетная температура 170 °С                                Диаметр 2500 мм.                                Высота 2200 мм.                                       Масса 3,200 тн.                                                Материал обечайки: углеродистая сталь    Укомплектовать ответными фланцами с крепежом, теплоизоляционными материалами согласно проекта (футеровочный материал, встраиваемые нагревательные элементы, погружные насосы в объем поставки не входят)                                                                                               </t>
    </r>
  </si>
  <si>
    <r>
      <t xml:space="preserve">Конденсатная емкость       </t>
    </r>
    <r>
      <rPr>
        <sz val="12"/>
        <rFont val="Times New Roman"/>
        <family val="1"/>
        <charset val="204"/>
      </rPr>
      <t xml:space="preserve">                                                                      Объем 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Расчетная температура 99 °С                Диаметр 1500 мм.                                 Высота 3150 мм.                                                             Масса 1,100 тн.                                                      Материал обечайки: углеродистая сталь     Укомплектовать ответными фланцами с крепежом, теплоизоляционными материалами согласно проекта (футеровочный материал в объем поставки не входит)                                                                                               </t>
    </r>
  </si>
  <si>
    <r>
      <t xml:space="preserve">Емкость с простым погружным насосом       </t>
    </r>
    <r>
      <rPr>
        <sz val="12"/>
        <rFont val="Times New Roman"/>
        <family val="1"/>
        <charset val="204"/>
      </rPr>
      <t xml:space="preserve">                                                                      (цилиндрический горизонтальный резервуар)                                             Объем 43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 Расчетная температура 115 °С                            Диаметр (внеш.) 3090 мм.                                           Диаметр (внутр.) 2874 мм.                                    Высота 5000 мм.                                                     Масса 8,500 тн.                                 Материал обечайки: углеродистая сталь    Укомплектовать ответными фланцами с крепежом, теплоизоляционными материалами согласно проекта (футеровочный материал, погружные насосы  в объем поставки не входят)                                                                                               </t>
    </r>
  </si>
  <si>
    <r>
      <t xml:space="preserve">Емкость разбавления кислоты       </t>
    </r>
    <r>
      <rPr>
        <sz val="12"/>
        <rFont val="Times New Roman"/>
        <family val="1"/>
        <charset val="204"/>
      </rPr>
      <t xml:space="preserve">                                                                       (цилиндрический вертикальный резервуар)                                            Расчетная температура 100 °С                       Диаметр (внеш.) 2000 мм.                                           Диаметр (внутр.) 1790 мм.                                                Высота 2142 мм.                                               Масса 2,055 тн.                                  Материал обечайки: углеродистая сталь    Футеровочный материал, крышка емкости, ответные фланцы с крепежом в объем поставки не входят)                                                                                               </t>
    </r>
  </si>
  <si>
    <t xml:space="preserve"> м.п.        "   "_______________20___ г</t>
  </si>
  <si>
    <t>количество на апрель 2012 года</t>
  </si>
  <si>
    <t>Итого с учетом НДС :  ______________(_______________________)  в т.ч. НДС (18%): __________(___________________________)</t>
  </si>
  <si>
    <t>3. Срок поставки: апрель, 2012 года.</t>
  </si>
  <si>
    <t xml:space="preserve">Технологический процесс не позволяет поставку эквивалента данной продукции. Генеральным проектировщиком, производителем и держателем чертежей данной «Технологической линии по производству серной кислоты» является Desmet Ballestra S.p.A.
Виа Пиеро Порталуппи, 17, 20138 Милан, Италия, тел .:  +3902 50831, факс: +3902 5801 8449, mail@ballestra.com
При поставке эквивалента необходимо оборудование согласовать с Генеральным проектировщиком и в заявке предоставить соответствующие документы.
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</si>
</sst>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_р_."/>
  </numFmts>
  <fonts count="12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b/>
      <sz val="12"/>
      <color theme="1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2"/>
      <name val="Calibri"/>
      <family val="2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/>
    <xf numFmtId="0" fontId="6" fillId="0" borderId="0" xfId="0" applyFo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1" fillId="0" borderId="1" xfId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49" fontId="1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4"/>
  <sheetViews>
    <sheetView tabSelected="1" zoomScale="70" zoomScaleNormal="70" zoomScaleSheetLayoutView="64" workbookViewId="0">
      <selection activeCell="M45" sqref="M45"/>
    </sheetView>
  </sheetViews>
  <sheetFormatPr defaultRowHeight="15"/>
  <cols>
    <col min="1" max="1" width="8.7109375" customWidth="1"/>
    <col min="2" max="2" width="43.42578125" customWidth="1"/>
    <col min="3" max="3" width="27.28515625" customWidth="1"/>
    <col min="4" max="4" width="9.140625" customWidth="1"/>
    <col min="5" max="5" width="13.140625" customWidth="1"/>
    <col min="6" max="6" width="12.7109375" customWidth="1"/>
    <col min="7" max="7" width="15.42578125" customWidth="1"/>
    <col min="9" max="9" width="11.5703125" hidden="1" customWidth="1"/>
    <col min="10" max="10" width="13.28515625" hidden="1" customWidth="1"/>
    <col min="11" max="11" width="0" hidden="1" customWidth="1"/>
    <col min="12" max="12" width="9.5703125" hidden="1" customWidth="1"/>
  </cols>
  <sheetData>
    <row r="1" spans="1:12" ht="15.75">
      <c r="A1" s="7"/>
      <c r="B1" s="1"/>
      <c r="C1" s="32" t="s">
        <v>13</v>
      </c>
      <c r="D1" s="32"/>
      <c r="E1" s="32"/>
      <c r="F1" s="32"/>
      <c r="G1" s="7"/>
    </row>
    <row r="2" spans="1:12" ht="15.75">
      <c r="A2" s="7"/>
      <c r="B2" s="6"/>
      <c r="C2" s="6" t="s">
        <v>12</v>
      </c>
      <c r="D2" s="6"/>
      <c r="E2" s="6"/>
      <c r="F2" s="6"/>
      <c r="G2" s="7"/>
    </row>
    <row r="3" spans="1:12" ht="15.75">
      <c r="A3" s="7"/>
      <c r="B3" s="33" t="s">
        <v>11</v>
      </c>
      <c r="C3" s="33"/>
      <c r="D3" s="33"/>
      <c r="E3" s="33"/>
      <c r="F3" s="33"/>
      <c r="G3" s="7"/>
    </row>
    <row r="4" spans="1:12" ht="35.25" customHeight="1">
      <c r="A4" s="7"/>
      <c r="B4" s="7"/>
      <c r="C4" s="36" t="s">
        <v>22</v>
      </c>
      <c r="D4" s="36"/>
      <c r="E4" s="37"/>
      <c r="F4" s="37"/>
      <c r="G4" s="7"/>
    </row>
    <row r="5" spans="1:12">
      <c r="A5" s="2"/>
      <c r="B5" s="3"/>
      <c r="C5" s="3"/>
      <c r="D5" s="3"/>
      <c r="E5" s="3"/>
      <c r="F5" s="3"/>
      <c r="G5" s="4"/>
    </row>
    <row r="6" spans="1:12" ht="16.5" customHeight="1">
      <c r="A6" s="31" t="s">
        <v>6</v>
      </c>
      <c r="B6" s="31" t="s">
        <v>1</v>
      </c>
      <c r="C6" s="31" t="s">
        <v>21</v>
      </c>
      <c r="D6" s="35" t="s">
        <v>2</v>
      </c>
      <c r="E6" s="31" t="s">
        <v>46</v>
      </c>
      <c r="F6" s="31" t="s">
        <v>4</v>
      </c>
      <c r="G6" s="31" t="s">
        <v>5</v>
      </c>
      <c r="H6" s="2"/>
    </row>
    <row r="7" spans="1:12" ht="18.75" customHeight="1">
      <c r="A7" s="31"/>
      <c r="B7" s="31"/>
      <c r="C7" s="31"/>
      <c r="D7" s="35"/>
      <c r="E7" s="31"/>
      <c r="F7" s="31"/>
      <c r="G7" s="31"/>
      <c r="H7" s="2"/>
    </row>
    <row r="8" spans="1:12" ht="35.25" customHeight="1">
      <c r="A8" s="31"/>
      <c r="B8" s="31"/>
      <c r="C8" s="31"/>
      <c r="D8" s="35"/>
      <c r="E8" s="31"/>
      <c r="F8" s="31"/>
      <c r="G8" s="31"/>
      <c r="H8" s="2"/>
    </row>
    <row r="9" spans="1:12" ht="180" customHeight="1">
      <c r="A9" s="21">
        <v>1</v>
      </c>
      <c r="B9" s="29" t="s">
        <v>23</v>
      </c>
      <c r="C9" s="15" t="s">
        <v>24</v>
      </c>
      <c r="D9" s="16" t="s">
        <v>14</v>
      </c>
      <c r="E9" s="17">
        <v>2</v>
      </c>
      <c r="F9" s="22"/>
      <c r="G9" s="22"/>
      <c r="H9" s="2"/>
      <c r="I9" s="19">
        <f t="shared" ref="I9" si="0">G9*1.18</f>
        <v>0</v>
      </c>
      <c r="J9" s="23">
        <v>71482.759999999995</v>
      </c>
      <c r="K9" s="23">
        <f t="shared" ref="K9" si="1">G9*1.18</f>
        <v>0</v>
      </c>
      <c r="L9" s="19">
        <f t="shared" ref="L9" si="2">K9-G9</f>
        <v>0</v>
      </c>
    </row>
    <row r="10" spans="1:12" ht="234.75" customHeight="1">
      <c r="A10" s="30">
        <v>2</v>
      </c>
      <c r="B10" s="29" t="s">
        <v>25</v>
      </c>
      <c r="C10" s="15" t="s">
        <v>26</v>
      </c>
      <c r="D10" s="16" t="s">
        <v>14</v>
      </c>
      <c r="E10" s="17">
        <v>1</v>
      </c>
      <c r="F10" s="22"/>
      <c r="G10" s="22"/>
      <c r="H10" s="2"/>
      <c r="I10" s="19">
        <f t="shared" ref="I10" si="3">G10*1.18</f>
        <v>0</v>
      </c>
      <c r="J10" s="23">
        <v>71482.759999999995</v>
      </c>
      <c r="K10" s="23">
        <f t="shared" ref="K10" si="4">G10*1.18</f>
        <v>0</v>
      </c>
      <c r="L10" s="19">
        <f t="shared" ref="L10" si="5">K10-G10</f>
        <v>0</v>
      </c>
    </row>
    <row r="11" spans="1:12" ht="229.5" customHeight="1">
      <c r="A11" s="30">
        <v>3</v>
      </c>
      <c r="B11" s="29" t="s">
        <v>39</v>
      </c>
      <c r="C11" s="15" t="s">
        <v>27</v>
      </c>
      <c r="D11" s="16" t="s">
        <v>14</v>
      </c>
      <c r="E11" s="17">
        <v>1</v>
      </c>
      <c r="F11" s="22"/>
      <c r="G11" s="22"/>
      <c r="H11" s="2"/>
      <c r="I11" s="19">
        <f t="shared" ref="I11" si="6">G11*1.18</f>
        <v>0</v>
      </c>
      <c r="J11" s="23">
        <v>71482.759999999995</v>
      </c>
      <c r="K11" s="23">
        <f t="shared" ref="K11" si="7">G11*1.18</f>
        <v>0</v>
      </c>
      <c r="L11" s="19">
        <f t="shared" ref="L11" si="8">K11-G11</f>
        <v>0</v>
      </c>
    </row>
    <row r="12" spans="1:12" ht="249" customHeight="1">
      <c r="A12" s="30">
        <v>4</v>
      </c>
      <c r="B12" s="29" t="s">
        <v>28</v>
      </c>
      <c r="C12" s="15" t="s">
        <v>29</v>
      </c>
      <c r="D12" s="16" t="s">
        <v>14</v>
      </c>
      <c r="E12" s="17">
        <v>2</v>
      </c>
      <c r="F12" s="22"/>
      <c r="G12" s="22"/>
      <c r="H12" s="2"/>
      <c r="I12" s="19">
        <f t="shared" ref="I12" si="9">G12*1.18</f>
        <v>0</v>
      </c>
      <c r="J12" s="23">
        <v>71482.759999999995</v>
      </c>
      <c r="K12" s="23">
        <f t="shared" ref="K12" si="10">G12*1.18</f>
        <v>0</v>
      </c>
      <c r="L12" s="19">
        <f t="shared" ref="L12" si="11">K12-G12</f>
        <v>0</v>
      </c>
    </row>
    <row r="13" spans="1:12" ht="191.25" customHeight="1">
      <c r="A13" s="30">
        <v>5</v>
      </c>
      <c r="B13" s="29" t="s">
        <v>40</v>
      </c>
      <c r="C13" s="15" t="s">
        <v>30</v>
      </c>
      <c r="D13" s="16" t="s">
        <v>14</v>
      </c>
      <c r="E13" s="17">
        <v>1</v>
      </c>
      <c r="F13" s="22"/>
      <c r="G13" s="22"/>
      <c r="H13" s="2"/>
      <c r="I13" s="19">
        <f t="shared" ref="I13" si="12">G13*1.18</f>
        <v>0</v>
      </c>
      <c r="J13" s="23">
        <v>71482.759999999995</v>
      </c>
      <c r="K13" s="23">
        <f t="shared" ref="K13" si="13">G13*1.18</f>
        <v>0</v>
      </c>
      <c r="L13" s="19">
        <f t="shared" ref="L13" si="14">K13-G13</f>
        <v>0</v>
      </c>
    </row>
    <row r="14" spans="1:12" ht="258" customHeight="1">
      <c r="A14" s="30">
        <v>6</v>
      </c>
      <c r="B14" s="29" t="s">
        <v>41</v>
      </c>
      <c r="C14" s="15" t="s">
        <v>31</v>
      </c>
      <c r="D14" s="16" t="s">
        <v>14</v>
      </c>
      <c r="E14" s="17">
        <v>1</v>
      </c>
      <c r="F14" s="22"/>
      <c r="G14" s="22"/>
      <c r="H14" s="2"/>
      <c r="I14" s="19">
        <f t="shared" ref="I14" si="15">G14*1.18</f>
        <v>0</v>
      </c>
      <c r="J14" s="23">
        <v>71482.759999999995</v>
      </c>
      <c r="K14" s="23">
        <f t="shared" ref="K14" si="16">G14*1.18</f>
        <v>0</v>
      </c>
      <c r="L14" s="19">
        <f t="shared" ref="L14" si="17">K14-G14</f>
        <v>0</v>
      </c>
    </row>
    <row r="15" spans="1:12" ht="199.5" customHeight="1">
      <c r="A15" s="30">
        <v>7</v>
      </c>
      <c r="B15" s="29" t="s">
        <v>42</v>
      </c>
      <c r="C15" s="15" t="s">
        <v>32</v>
      </c>
      <c r="D15" s="16" t="s">
        <v>14</v>
      </c>
      <c r="E15" s="17">
        <v>1</v>
      </c>
      <c r="F15" s="22"/>
      <c r="G15" s="22"/>
      <c r="H15" s="2"/>
      <c r="I15" s="19">
        <f t="shared" ref="I15" si="18">G15*1.18</f>
        <v>0</v>
      </c>
      <c r="J15" s="23">
        <v>71482.759999999995</v>
      </c>
      <c r="K15" s="23">
        <f t="shared" ref="K15" si="19">G15*1.18</f>
        <v>0</v>
      </c>
      <c r="L15" s="19">
        <f t="shared" ref="L15" si="20">K15-G15</f>
        <v>0</v>
      </c>
    </row>
    <row r="16" spans="1:12" ht="274.5" customHeight="1">
      <c r="A16" s="30">
        <v>8</v>
      </c>
      <c r="B16" s="29" t="s">
        <v>43</v>
      </c>
      <c r="C16" s="15" t="s">
        <v>33</v>
      </c>
      <c r="D16" s="16" t="s">
        <v>14</v>
      </c>
      <c r="E16" s="17">
        <v>1</v>
      </c>
      <c r="F16" s="22"/>
      <c r="G16" s="22"/>
      <c r="H16" s="2"/>
      <c r="I16" s="19">
        <f t="shared" ref="I16" si="21">G16*1.18</f>
        <v>0</v>
      </c>
      <c r="J16" s="23">
        <v>71482.759999999995</v>
      </c>
      <c r="K16" s="23">
        <f t="shared" ref="K16" si="22">G16*1.18</f>
        <v>0</v>
      </c>
      <c r="L16" s="19">
        <f t="shared" ref="L16" si="23">K16-G16</f>
        <v>0</v>
      </c>
    </row>
    <row r="17" spans="1:12" ht="200.25" customHeight="1">
      <c r="A17" s="30">
        <v>9</v>
      </c>
      <c r="B17" s="29" t="s">
        <v>34</v>
      </c>
      <c r="C17" s="15" t="s">
        <v>35</v>
      </c>
      <c r="D17" s="16" t="s">
        <v>14</v>
      </c>
      <c r="E17" s="17">
        <v>1</v>
      </c>
      <c r="F17" s="22"/>
      <c r="G17" s="22"/>
      <c r="H17" s="2"/>
      <c r="I17" s="19">
        <f t="shared" ref="I17" si="24">G17*1.18</f>
        <v>0</v>
      </c>
      <c r="J17" s="23">
        <v>71482.759999999995</v>
      </c>
      <c r="K17" s="23">
        <f t="shared" ref="K17" si="25">G17*1.18</f>
        <v>0</v>
      </c>
      <c r="L17" s="19">
        <f t="shared" ref="L17" si="26">K17-G17</f>
        <v>0</v>
      </c>
    </row>
    <row r="18" spans="1:12" ht="189.75" customHeight="1">
      <c r="A18" s="30">
        <v>10</v>
      </c>
      <c r="B18" s="29" t="s">
        <v>44</v>
      </c>
      <c r="C18" s="15" t="s">
        <v>36</v>
      </c>
      <c r="D18" s="16" t="s">
        <v>14</v>
      </c>
      <c r="E18" s="17">
        <v>1</v>
      </c>
      <c r="F18" s="22"/>
      <c r="G18" s="22"/>
      <c r="H18" s="2"/>
      <c r="I18" s="19">
        <f t="shared" ref="I18" si="27">G18*1.18</f>
        <v>0</v>
      </c>
      <c r="J18" s="23">
        <v>71482.759999999995</v>
      </c>
      <c r="K18" s="23">
        <f t="shared" ref="K18" si="28">G18*1.18</f>
        <v>0</v>
      </c>
      <c r="L18" s="19">
        <f t="shared" ref="L18" si="29">K18-G18</f>
        <v>0</v>
      </c>
    </row>
    <row r="19" spans="1:12" ht="15.75">
      <c r="A19" s="34" t="s">
        <v>0</v>
      </c>
      <c r="B19" s="34"/>
      <c r="C19" s="34"/>
      <c r="D19" s="34"/>
      <c r="E19" s="34"/>
      <c r="F19" s="34"/>
      <c r="G19" s="18"/>
      <c r="H19" s="2"/>
      <c r="I19" s="20">
        <f>SUM(I9:I9)</f>
        <v>0</v>
      </c>
      <c r="J19" s="20">
        <f>I19-G19</f>
        <v>0</v>
      </c>
      <c r="L19" s="20">
        <f>SUM(L9:L9)</f>
        <v>0</v>
      </c>
    </row>
    <row r="20" spans="1:12" ht="15.75">
      <c r="A20" s="34" t="s">
        <v>10</v>
      </c>
      <c r="B20" s="34"/>
      <c r="C20" s="34"/>
      <c r="D20" s="34"/>
      <c r="E20" s="34"/>
      <c r="F20" s="34"/>
      <c r="G20" s="18"/>
      <c r="H20" s="2"/>
    </row>
    <row r="21" spans="1:12" ht="15.75">
      <c r="A21" s="34" t="s">
        <v>3</v>
      </c>
      <c r="B21" s="34"/>
      <c r="C21" s="34"/>
      <c r="D21" s="34"/>
      <c r="E21" s="34"/>
      <c r="F21" s="34"/>
      <c r="G21" s="18"/>
      <c r="H21" s="2"/>
    </row>
    <row r="22" spans="1:12" ht="15.75">
      <c r="A22" s="5" t="s">
        <v>47</v>
      </c>
      <c r="B22" s="5"/>
      <c r="C22" s="6"/>
      <c r="D22" s="1"/>
    </row>
    <row r="23" spans="1:12" ht="15.75">
      <c r="A23" s="24"/>
      <c r="B23" s="7"/>
      <c r="C23" s="7"/>
      <c r="D23" s="7"/>
    </row>
    <row r="24" spans="1:12" ht="15.75" customHeight="1">
      <c r="A24" s="38" t="s">
        <v>15</v>
      </c>
      <c r="B24" s="38"/>
      <c r="C24" s="38"/>
      <c r="D24" s="38"/>
    </row>
    <row r="25" spans="1:12" ht="15.75" customHeight="1">
      <c r="A25" s="26"/>
      <c r="B25" s="38" t="s">
        <v>16</v>
      </c>
      <c r="C25" s="38"/>
      <c r="D25" s="38"/>
    </row>
    <row r="26" spans="1:12" ht="15.75" customHeight="1">
      <c r="A26" s="26"/>
      <c r="B26" s="38" t="s">
        <v>17</v>
      </c>
      <c r="C26" s="38"/>
      <c r="D26" s="38"/>
    </row>
    <row r="27" spans="1:12" ht="15.75" customHeight="1">
      <c r="A27" s="26"/>
      <c r="B27" s="38" t="s">
        <v>18</v>
      </c>
      <c r="C27" s="38"/>
      <c r="D27" s="38"/>
    </row>
    <row r="28" spans="1:12" ht="15.75">
      <c r="A28" s="8" t="s">
        <v>48</v>
      </c>
      <c r="B28" s="9"/>
      <c r="C28" s="10"/>
      <c r="D28" s="10"/>
    </row>
    <row r="29" spans="1:12" ht="15.75">
      <c r="A29" s="11" t="s">
        <v>19</v>
      </c>
      <c r="B29" s="27"/>
      <c r="C29" s="1"/>
      <c r="D29" s="1"/>
    </row>
    <row r="30" spans="1:12" ht="16.5" customHeight="1">
      <c r="A30" s="11" t="s">
        <v>37</v>
      </c>
      <c r="B30" s="27"/>
      <c r="C30" s="1"/>
      <c r="D30" s="1"/>
      <c r="E30" s="28"/>
      <c r="F30" s="28"/>
      <c r="G30" s="28"/>
    </row>
    <row r="31" spans="1:12" ht="18.75" customHeight="1">
      <c r="A31" s="11" t="s">
        <v>20</v>
      </c>
      <c r="B31" s="27"/>
      <c r="C31" s="1"/>
      <c r="D31" s="1"/>
      <c r="E31" s="28"/>
      <c r="F31" s="28"/>
      <c r="G31" s="28"/>
    </row>
    <row r="32" spans="1:12" ht="18.75" customHeight="1">
      <c r="A32" s="11" t="s">
        <v>38</v>
      </c>
      <c r="B32" s="27"/>
      <c r="C32" s="1"/>
      <c r="D32" s="1"/>
      <c r="E32" s="25"/>
      <c r="F32" s="25"/>
      <c r="G32" s="25"/>
    </row>
    <row r="33" spans="1:15" ht="18.75" customHeight="1">
      <c r="A33" s="25"/>
      <c r="B33" s="25"/>
      <c r="C33" s="25"/>
      <c r="D33" s="25"/>
      <c r="E33" s="25"/>
      <c r="F33" s="25"/>
      <c r="G33" s="25"/>
    </row>
    <row r="34" spans="1:15" ht="63" customHeight="1">
      <c r="A34" s="39" t="s">
        <v>49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</row>
    <row r="35" spans="1:15" ht="15.75">
      <c r="A35" s="7"/>
    </row>
    <row r="36" spans="1:15" ht="15.75">
      <c r="A36" s="7"/>
    </row>
    <row r="37" spans="1:15" ht="15.75">
      <c r="A37" s="6"/>
    </row>
    <row r="38" spans="1:15" ht="15.75">
      <c r="A38" s="6"/>
      <c r="B38" s="12" t="s">
        <v>9</v>
      </c>
      <c r="C38" s="1"/>
      <c r="D38" s="7"/>
    </row>
    <row r="39" spans="1:15" ht="15.75">
      <c r="A39" s="1"/>
      <c r="B39" s="11" t="s">
        <v>8</v>
      </c>
      <c r="C39" s="1"/>
      <c r="D39" s="7"/>
    </row>
    <row r="40" spans="1:15" ht="15.75">
      <c r="A40" s="7"/>
      <c r="B40" s="1"/>
      <c r="C40" s="1"/>
      <c r="D40" s="12"/>
    </row>
    <row r="41" spans="1:15" ht="15.75">
      <c r="A41" s="7"/>
      <c r="B41" s="1"/>
      <c r="C41" s="1"/>
      <c r="D41" s="7"/>
    </row>
    <row r="42" spans="1:15" ht="15.75">
      <c r="A42" s="7"/>
      <c r="B42" s="1"/>
      <c r="C42" s="1"/>
      <c r="D42" s="1"/>
    </row>
    <row r="43" spans="1:15" ht="15.75">
      <c r="A43" s="7"/>
      <c r="B43" s="1" t="s">
        <v>7</v>
      </c>
      <c r="C43" s="1"/>
      <c r="D43" s="7"/>
    </row>
    <row r="44" spans="1:15" ht="15.75">
      <c r="A44" s="7"/>
      <c r="B44" s="13" t="s">
        <v>45</v>
      </c>
      <c r="C44" s="7"/>
      <c r="D44" s="14"/>
    </row>
  </sheetData>
  <mergeCells count="18">
    <mergeCell ref="A34:O34"/>
    <mergeCell ref="B27:D27"/>
    <mergeCell ref="B25:D25"/>
    <mergeCell ref="B26:D26"/>
    <mergeCell ref="C6:C8"/>
    <mergeCell ref="B6:B8"/>
    <mergeCell ref="A24:D24"/>
    <mergeCell ref="A21:F21"/>
    <mergeCell ref="A6:A8"/>
    <mergeCell ref="D6:D8"/>
    <mergeCell ref="E6:E8"/>
    <mergeCell ref="F6:F8"/>
    <mergeCell ref="G6:G8"/>
    <mergeCell ref="C1:F1"/>
    <mergeCell ref="B3:F3"/>
    <mergeCell ref="A19:F19"/>
    <mergeCell ref="A20:F20"/>
    <mergeCell ref="C4:F4"/>
  </mergeCells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2011-10-27T05:27:54Z</dcterms:modified>
</cp:coreProperties>
</file>