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Спецификация!$A$1:$H$34</definedName>
    <definedName name="таблица">[1]Лист1!$A$5:$Q$359</definedName>
  </definedNames>
  <calcPr calcId="145621" refMode="R1C1"/>
</workbook>
</file>

<file path=xl/calcChain.xml><?xml version="1.0" encoding="utf-8"?>
<calcChain xmlns="http://schemas.openxmlformats.org/spreadsheetml/2006/main">
  <c r="H14" i="2"/>
  <c r="H15"/>
  <c r="F18" l="1"/>
  <c r="H11"/>
  <c r="H12"/>
  <c r="H13"/>
  <c r="H10"/>
  <c r="F20" l="1"/>
  <c r="H16"/>
  <c r="H17"/>
  <c r="H9"/>
  <c r="H18" l="1"/>
  <c r="H19" s="1"/>
  <c r="H20" s="1"/>
</calcChain>
</file>

<file path=xl/sharedStrings.xml><?xml version="1.0" encoding="utf-8"?>
<sst xmlns="http://schemas.openxmlformats.org/spreadsheetml/2006/main" count="72" uniqueCount="48">
  <si>
    <t>Приложение № 1</t>
  </si>
  <si>
    <t>Покупатель</t>
  </si>
  <si>
    <t>ЗАО «РУСБУРМАШ»</t>
  </si>
  <si>
    <t>Поставщик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</si>
  <si>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</si>
  <si>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</si>
  <si>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</si>
  <si>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</si>
  <si>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</si>
  <si>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</si>
  <si>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 xml:space="preserve">Наименование Товара </t>
  </si>
  <si>
    <t>Условия оплаты: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</si>
  <si>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</si>
  <si>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</si>
  <si>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</si>
  <si>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
Каталожный номер</t>
  </si>
  <si>
    <t xml:space="preserve">Срок, условия и место поставки:
</t>
  </si>
  <si>
    <t xml:space="preserve">Цена Договора включает в себя: 
</t>
  </si>
  <si>
    <t xml:space="preserve">г. Чита  </t>
  </si>
  <si>
    <t>Московский офис ЗАО "РУСБУРМАШ"</t>
  </si>
  <si>
    <t>шт.</t>
  </si>
  <si>
    <t>Цена за единицу Товара  без НДС, руб.</t>
  </si>
  <si>
    <t>Общая сумма без НДС, руб.</t>
  </si>
  <si>
    <t>Итого:</t>
  </si>
  <si>
    <t>НДС 18%</t>
  </si>
  <si>
    <t>Итого с НДС 18%</t>
  </si>
  <si>
    <t>I.</t>
  </si>
  <si>
    <t>н/д поставщика</t>
  </si>
  <si>
    <r>
      <t xml:space="preserve">Итого: 2 462 515,95 (Два миллиона четыреста шестьдесят две тысячи пятьсот пятнадцать) рублей 95 копеек, в том числе  НДС (18 %) 375 638,03 (Триста семьдесят пять тысяч шестьсот тридцать восемь) рублей 03 копейки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</si>
  <si>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Генеральный директор</t>
  </si>
  <si>
    <t>______________ Савельев И.П.</t>
  </si>
  <si>
    <t>к Договору  № ______________ от "____" ___________2014г</t>
  </si>
  <si>
    <t>к Договору №________________ от 
"_____" ____________</t>
  </si>
  <si>
    <t>«_____»____________2014г.</t>
  </si>
  <si>
    <t>Графические станции HP z230 MT (или аналог)</t>
  </si>
  <si>
    <t>Система хранения данных IBM Storwize V3700 (или аналог)</t>
  </si>
  <si>
    <t>Жесткий диск IBM 3TB для СХД (или аналог)</t>
  </si>
  <si>
    <t xml:space="preserve">Контроллер IBM для СХД (или аналог) </t>
  </si>
  <si>
    <t>Контроллер IBM для СХД (или аналог)</t>
  </si>
  <si>
    <t>KVM-переключатель ATEN CL5716N-AT-RG (или аналог)</t>
  </si>
  <si>
    <t>Система видеоконференцсвязи Polycom HDX 7000-720 (или аналог)</t>
  </si>
  <si>
    <t xml:space="preserve">Источник бесперебойного питания
APC Smart-UPS 3000VA (или аналог)
</t>
  </si>
  <si>
    <t>Сервер Proliant DL320e (или аналог)</t>
  </si>
  <si>
    <t xml:space="preserve">В соответствии с Техническим заданием (Приложения №1 к Спецификации №1 от "___"________________2014 года.
</t>
  </si>
  <si>
    <t>В соответствии с Техническим заданием (Приложения №1 к Спецификации №1 от "___"________________2014 года.</t>
  </si>
  <si>
    <r>
      <t xml:space="preserve">Поставщик осуществляет поставку Товара до 24 декабря 2014 года, по адресу:
</t>
    </r>
    <r>
      <rPr>
        <sz val="12"/>
        <rFont val="Times New Roman"/>
        <family val="1"/>
        <charset val="204"/>
      </rPr>
      <t xml:space="preserve">109004, Москва, ул. Земляной Вал, д. 59, стр. 2, 3 этаж                                                                                           </t>
    </r>
  </si>
  <si>
    <t>100% оплата по Договору осуществляется Покупателем на основании счета Поставщика в течение 10 (десяти) каленарных дней  с момента  подписания Сторонами товарной накладной по форме ТОРГ-12.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</si>
  <si>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с пометкой для Группы закупок по Договору № ________________________ от ________________2014г.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</si>
</sst>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name val="Elektra Text Pro"/>
      <family val="3"/>
    </font>
    <font>
      <sz val="11"/>
      <color theme="1"/>
      <name val="Calibri"/>
      <family val="2"/>
      <scheme val="minor"/>
    </font>
    <font>
      <sz val="12"/>
      <color theme="1"/>
      <name val="Elektra Text Pro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0" fillId="0" borderId="0"/>
    <xf numFmtId="0" fontId="9" fillId="0" borderId="0"/>
    <xf numFmtId="0" fontId="12" fillId="0" borderId="0"/>
  </cellStyleXfs>
  <cellXfs count="4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left" vertical="top" wrapText="1"/>
    </xf>
    <xf numFmtId="0" fontId="5" fillId="0" borderId="0" xfId="0" applyFont="1"/>
    <xf numFmtId="39" fontId="2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13" fillId="0" borderId="3" xfId="0" applyNumberFormat="1" applyFont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</cellXfs>
  <cellStyles count="45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2 2" xfId="4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 2" xfId="44"/>
    <cellStyle name="Обычный 4 3" xfId="43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102001" y="734785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102001" y="734785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102001" y="734785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4" name="TextBox 1353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55" name="TextBox 1354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56" name="TextBox 1355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7" name="TextBox 1356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58" name="TextBox 1357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59" name="TextBox 1358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0" name="TextBox 1359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1" name="TextBox 1360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4" name="TextBox 1373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75" name="TextBox 1374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76" name="TextBox 1375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7" name="TextBox 1376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78" name="TextBox 1377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79" name="TextBox 1378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0" name="TextBox 1379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1" name="TextBox 1380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94" name="TextBox 1393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95" name="TextBox 1394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396" name="TextBox 1395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97" name="TextBox 1396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398" name="TextBox 1397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399" name="TextBox 1398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400" name="TextBox 1399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01" name="TextBox 1400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02" name="TextBox 1401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403" name="TextBox 1402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404" name="TextBox 1403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05" name="TextBox 1404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06" name="TextBox 1405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407" name="TextBox 1406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408" name="TextBox 1407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09" name="TextBox 1408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10" name="TextBox 1409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1411" name="TextBox 1410"/>
        <xdr:cNvSpPr txBox="1"/>
      </xdr:nvSpPr>
      <xdr:spPr>
        <a:xfrm>
          <a:off x="2102001" y="7347857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1412" name="TextBox 1411"/>
        <xdr:cNvSpPr txBox="1"/>
      </xdr:nvSpPr>
      <xdr:spPr>
        <a:xfrm>
          <a:off x="2102001" y="7347857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1413" name="TextBox 1412"/>
        <xdr:cNvSpPr txBox="1"/>
      </xdr:nvSpPr>
      <xdr:spPr>
        <a:xfrm>
          <a:off x="2102001" y="7347857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14" name="TextBox 1413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415" name="TextBox 1414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416" name="TextBox 1415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17" name="TextBox 1416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18" name="TextBox 1417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419" name="TextBox 1418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420" name="TextBox 1419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21" name="TextBox 1420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22" name="TextBox 1421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423" name="TextBox 1422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424" name="TextBox 1423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25" name="TextBox 1424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26" name="TextBox 1425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427" name="TextBox 1426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428" name="TextBox 1427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29" name="TextBox 1428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30" name="TextBox 1429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1431" name="TextBox 1430"/>
        <xdr:cNvSpPr txBox="1"/>
      </xdr:nvSpPr>
      <xdr:spPr>
        <a:xfrm>
          <a:off x="2102001" y="7347857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1432" name="TextBox 1431"/>
        <xdr:cNvSpPr txBox="1"/>
      </xdr:nvSpPr>
      <xdr:spPr>
        <a:xfrm>
          <a:off x="2102001" y="7347857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1433" name="TextBox 1432"/>
        <xdr:cNvSpPr txBox="1"/>
      </xdr:nvSpPr>
      <xdr:spPr>
        <a:xfrm>
          <a:off x="2102001" y="7347857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102001" y="7347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0" name="TextBox 156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1" name="TextBox 157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2" name="TextBox 157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3" name="TextBox 157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4" name="TextBox 157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5" name="TextBox 157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6" name="TextBox 157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7" name="TextBox 157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8" name="TextBox 157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79" name="TextBox 157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0" name="TextBox 157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1" name="TextBox 158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2" name="TextBox 158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3" name="TextBox 158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4" name="TextBox 158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5" name="TextBox 158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6" name="TextBox 158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7" name="TextBox 158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8" name="TextBox 158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89" name="TextBox 158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0" name="TextBox 158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1" name="TextBox 159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2" name="TextBox 159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3" name="TextBox 159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4" name="TextBox 159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5" name="TextBox 159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6" name="TextBox 159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7" name="TextBox 159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8" name="TextBox 159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599" name="TextBox 159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0" name="TextBox 159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1" name="TextBox 160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2" name="TextBox 160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3" name="TextBox 160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4" name="TextBox 160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5" name="TextBox 160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6" name="TextBox 160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7" name="TextBox 160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8" name="TextBox 160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09" name="TextBox 160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0" name="TextBox 160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1" name="TextBox 161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2" name="TextBox 161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3" name="TextBox 161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4" name="TextBox 161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5" name="TextBox 161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6" name="TextBox 161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7" name="TextBox 161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8" name="TextBox 161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19" name="TextBox 161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0" name="TextBox 161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1" name="TextBox 162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2" name="TextBox 162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3" name="TextBox 162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4" name="TextBox 162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5" name="TextBox 162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6" name="TextBox 162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7" name="TextBox 162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8" name="TextBox 162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29" name="TextBox 162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0" name="TextBox 162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1" name="TextBox 163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2" name="TextBox 1631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3" name="TextBox 1632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4" name="TextBox 1633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5" name="TextBox 1634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6" name="TextBox 1635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7" name="TextBox 1636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8" name="TextBox 1637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39" name="TextBox 1638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40" name="TextBox 1639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1641" name="TextBox 1640"/>
        <xdr:cNvSpPr txBox="1"/>
      </xdr:nvSpPr>
      <xdr:spPr>
        <a:xfrm>
          <a:off x="2102001" y="7347857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3"/>
  <sheetViews>
    <sheetView tabSelected="1" view="pageBreakPreview" zoomScale="70" zoomScaleNormal="75" zoomScaleSheetLayoutView="70" workbookViewId="0">
      <selection activeCell="C17" sqref="C17"/>
    </sheetView>
  </sheetViews>
  <sheetFormatPr defaultRowHeight="15.75"/>
  <cols>
    <col min="1" max="1" width="9.7109375" style="4" customWidth="1"/>
    <col min="2" max="2" width="43.85546875" style="7" customWidth="1"/>
    <col min="3" max="3" width="91.140625" style="7" customWidth="1"/>
    <col min="4" max="4" width="30.140625" style="7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>
      <c r="H1" s="3" t="s">
        <v>0</v>
      </c>
    </row>
    <row r="2" spans="1:8" ht="40.5" customHeight="1">
      <c r="F2" s="41" t="s">
        <v>32</v>
      </c>
      <c r="G2" s="41"/>
      <c r="H2" s="41"/>
    </row>
    <row r="3" spans="1:8">
      <c r="A3" s="42" t="s">
        <v>8</v>
      </c>
      <c r="B3" s="42"/>
      <c r="C3" s="42"/>
      <c r="D3" s="42"/>
      <c r="E3" s="42"/>
      <c r="F3" s="42"/>
      <c r="G3" s="42"/>
      <c r="H3" s="42"/>
    </row>
    <row r="4" spans="1:8">
      <c r="A4" s="40" t="s">
        <v>31</v>
      </c>
      <c r="B4" s="40"/>
      <c r="C4" s="40"/>
      <c r="D4" s="40"/>
      <c r="E4" s="40"/>
      <c r="F4" s="40"/>
      <c r="G4" s="40"/>
      <c r="H4" s="40"/>
    </row>
    <row r="5" spans="1:8">
      <c r="A5" s="4" t="s">
        <v>18</v>
      </c>
      <c r="G5" s="40" t="s">
        <v>33</v>
      </c>
      <c r="H5" s="40"/>
    </row>
    <row r="7" spans="1:8" ht="47.25">
      <c r="A7" s="11" t="s">
        <v>5</v>
      </c>
      <c r="B7" s="11" t="s">
        <v>10</v>
      </c>
      <c r="C7" s="11" t="s">
        <v>15</v>
      </c>
      <c r="D7" s="11" t="s">
        <v>14</v>
      </c>
      <c r="E7" s="12" t="s">
        <v>7</v>
      </c>
      <c r="F7" s="13" t="s">
        <v>9</v>
      </c>
      <c r="G7" s="13" t="s">
        <v>21</v>
      </c>
      <c r="H7" s="13" t="s">
        <v>22</v>
      </c>
    </row>
    <row r="8" spans="1:8">
      <c r="A8" s="18" t="s">
        <v>26</v>
      </c>
      <c r="B8" s="21" t="s">
        <v>19</v>
      </c>
      <c r="C8" s="18"/>
      <c r="D8" s="18"/>
      <c r="E8" s="19"/>
      <c r="F8" s="20"/>
      <c r="G8" s="20"/>
      <c r="H8" s="20"/>
    </row>
    <row r="9" spans="1:8" ht="31.5">
      <c r="A9" s="5">
        <v>1</v>
      </c>
      <c r="B9" s="22" t="s">
        <v>34</v>
      </c>
      <c r="C9" s="1" t="s">
        <v>44</v>
      </c>
      <c r="D9" s="1" t="s">
        <v>27</v>
      </c>
      <c r="E9" s="1" t="s">
        <v>20</v>
      </c>
      <c r="F9" s="24">
        <v>8</v>
      </c>
      <c r="G9" s="29">
        <v>70454.84</v>
      </c>
      <c r="H9" s="30">
        <f>SUM(G9*F9)</f>
        <v>563638.72</v>
      </c>
    </row>
    <row r="10" spans="1:8" ht="51.75" customHeight="1">
      <c r="A10" s="37">
        <v>2</v>
      </c>
      <c r="B10" s="36" t="s">
        <v>35</v>
      </c>
      <c r="C10" s="35" t="s">
        <v>44</v>
      </c>
      <c r="D10" s="35" t="s">
        <v>27</v>
      </c>
      <c r="E10" s="35" t="s">
        <v>20</v>
      </c>
      <c r="F10" s="32">
        <v>2</v>
      </c>
      <c r="G10" s="33">
        <v>203579.63</v>
      </c>
      <c r="H10" s="34">
        <f>G10*F10</f>
        <v>407159.26</v>
      </c>
    </row>
    <row r="11" spans="1:8" ht="47.25">
      <c r="A11" s="5">
        <v>3</v>
      </c>
      <c r="B11" s="23" t="s">
        <v>36</v>
      </c>
      <c r="C11" s="1" t="s">
        <v>43</v>
      </c>
      <c r="D11" s="1" t="s">
        <v>27</v>
      </c>
      <c r="E11" s="1" t="s">
        <v>20</v>
      </c>
      <c r="F11" s="25">
        <v>6</v>
      </c>
      <c r="G11" s="29">
        <v>28418.48</v>
      </c>
      <c r="H11" s="30">
        <f t="shared" ref="H11:H13" si="0">G11*F11</f>
        <v>170510.88</v>
      </c>
    </row>
    <row r="12" spans="1:8" ht="47.25">
      <c r="A12" s="5">
        <v>4</v>
      </c>
      <c r="B12" s="23" t="s">
        <v>37</v>
      </c>
      <c r="C12" s="1" t="s">
        <v>43</v>
      </c>
      <c r="D12" s="1" t="s">
        <v>27</v>
      </c>
      <c r="E12" s="1" t="s">
        <v>20</v>
      </c>
      <c r="F12" s="25">
        <v>3</v>
      </c>
      <c r="G12" s="29">
        <v>45022.52</v>
      </c>
      <c r="H12" s="30">
        <f t="shared" si="0"/>
        <v>135067.56</v>
      </c>
    </row>
    <row r="13" spans="1:8" ht="47.25">
      <c r="A13" s="5">
        <v>5</v>
      </c>
      <c r="B13" s="23" t="s">
        <v>38</v>
      </c>
      <c r="C13" s="1" t="s">
        <v>43</v>
      </c>
      <c r="D13" s="1" t="s">
        <v>27</v>
      </c>
      <c r="E13" s="1" t="s">
        <v>20</v>
      </c>
      <c r="F13" s="25">
        <v>3</v>
      </c>
      <c r="G13" s="29">
        <v>54799.72</v>
      </c>
      <c r="H13" s="30">
        <f t="shared" si="0"/>
        <v>164399.16</v>
      </c>
    </row>
    <row r="14" spans="1:8" ht="47.25">
      <c r="A14" s="5">
        <v>6</v>
      </c>
      <c r="B14" s="23" t="s">
        <v>39</v>
      </c>
      <c r="C14" s="1" t="s">
        <v>43</v>
      </c>
      <c r="D14" s="1" t="s">
        <v>27</v>
      </c>
      <c r="E14" s="1" t="s">
        <v>20</v>
      </c>
      <c r="F14" s="25">
        <v>1</v>
      </c>
      <c r="G14" s="29">
        <v>68461.56</v>
      </c>
      <c r="H14" s="30">
        <f>G14*F14</f>
        <v>68461.56</v>
      </c>
    </row>
    <row r="15" spans="1:8" ht="47.25">
      <c r="A15" s="5">
        <v>19</v>
      </c>
      <c r="B15" s="23" t="s">
        <v>40</v>
      </c>
      <c r="C15" s="1" t="s">
        <v>43</v>
      </c>
      <c r="D15" s="1" t="s">
        <v>27</v>
      </c>
      <c r="E15" s="1" t="s">
        <v>20</v>
      </c>
      <c r="F15" s="25">
        <v>1</v>
      </c>
      <c r="G15" s="29">
        <v>380047.78</v>
      </c>
      <c r="H15" s="30">
        <f>G15*F15</f>
        <v>380047.78</v>
      </c>
    </row>
    <row r="16" spans="1:8" ht="78.75">
      <c r="A16" s="5">
        <v>20</v>
      </c>
      <c r="B16" s="23" t="s">
        <v>41</v>
      </c>
      <c r="C16" s="1" t="s">
        <v>43</v>
      </c>
      <c r="D16" s="1" t="s">
        <v>27</v>
      </c>
      <c r="E16" s="1" t="s">
        <v>20</v>
      </c>
      <c r="F16" s="25">
        <v>1</v>
      </c>
      <c r="G16" s="29">
        <v>70427.17</v>
      </c>
      <c r="H16" s="30">
        <f t="shared" ref="H16:H17" si="1">SUM(G16*F16)</f>
        <v>70427.17</v>
      </c>
    </row>
    <row r="17" spans="1:8" ht="60.75" customHeight="1">
      <c r="A17" s="38">
        <v>21</v>
      </c>
      <c r="B17" s="23" t="s">
        <v>42</v>
      </c>
      <c r="C17" s="1" t="s">
        <v>43</v>
      </c>
      <c r="D17" s="35" t="s">
        <v>27</v>
      </c>
      <c r="E17" s="35" t="s">
        <v>20</v>
      </c>
      <c r="F17" s="32">
        <v>1</v>
      </c>
      <c r="G17" s="33">
        <v>127165.82</v>
      </c>
      <c r="H17" s="34">
        <f t="shared" si="1"/>
        <v>127165.82</v>
      </c>
    </row>
    <row r="18" spans="1:8">
      <c r="A18" s="5"/>
      <c r="B18" s="27" t="s">
        <v>23</v>
      </c>
      <c r="C18" s="1"/>
      <c r="D18" s="1"/>
      <c r="E18" s="1"/>
      <c r="F18" s="6">
        <f>SUM(F9:F17)</f>
        <v>26</v>
      </c>
      <c r="G18" s="14"/>
      <c r="H18" s="1">
        <f>SUM(H9:H17)</f>
        <v>2086877.91</v>
      </c>
    </row>
    <row r="19" spans="1:8">
      <c r="A19" s="5"/>
      <c r="B19" s="26" t="s">
        <v>24</v>
      </c>
      <c r="C19" s="1"/>
      <c r="D19" s="1"/>
      <c r="E19" s="1"/>
      <c r="F19" s="6"/>
      <c r="G19" s="14"/>
      <c r="H19" s="1">
        <f>H18*1.18-H18</f>
        <v>375638.02379999985</v>
      </c>
    </row>
    <row r="20" spans="1:8">
      <c r="A20" s="5"/>
      <c r="B20" s="26" t="s">
        <v>25</v>
      </c>
      <c r="C20" s="1"/>
      <c r="D20" s="8"/>
      <c r="E20" s="1"/>
      <c r="F20" s="6">
        <f>F18</f>
        <v>26</v>
      </c>
      <c r="G20" s="1"/>
      <c r="H20" s="28">
        <f>SUM(H18:H19)</f>
        <v>2462515.9337999998</v>
      </c>
    </row>
    <row r="21" spans="1:8">
      <c r="B21" s="43" t="s">
        <v>28</v>
      </c>
      <c r="C21" s="43"/>
      <c r="D21" s="43"/>
      <c r="E21" s="43"/>
      <c r="F21" s="43"/>
      <c r="G21" s="43"/>
      <c r="H21" s="43"/>
    </row>
    <row r="23" spans="1:8" ht="45" customHeight="1">
      <c r="A23" s="15">
        <v>1</v>
      </c>
      <c r="B23" s="16" t="s">
        <v>11</v>
      </c>
      <c r="C23" s="45" t="s">
        <v>46</v>
      </c>
      <c r="D23" s="45"/>
      <c r="E23" s="45"/>
      <c r="F23" s="45"/>
      <c r="G23" s="45"/>
      <c r="H23" s="45"/>
    </row>
    <row r="24" spans="1:8" ht="42.75" customHeight="1">
      <c r="A24" s="15">
        <v>2</v>
      </c>
      <c r="B24" s="17" t="s">
        <v>16</v>
      </c>
      <c r="C24" s="46" t="s">
        <v>45</v>
      </c>
      <c r="D24" s="46"/>
      <c r="E24" s="46"/>
      <c r="F24" s="46"/>
      <c r="G24" s="46"/>
      <c r="H24" s="46"/>
    </row>
    <row r="25" spans="1:8" ht="47.25">
      <c r="A25" s="15">
        <v>3</v>
      </c>
      <c r="B25" s="16" t="s">
        <v>17</v>
      </c>
      <c r="C25" s="39" t="s">
        <v>13</v>
      </c>
      <c r="D25" s="39"/>
      <c r="E25" s="39"/>
      <c r="F25" s="39"/>
      <c r="G25" s="39"/>
      <c r="H25" s="39"/>
    </row>
    <row r="26" spans="1:8" ht="86.25" customHeight="1">
      <c r="A26" s="15">
        <v>4</v>
      </c>
      <c r="B26" s="16" t="s">
        <v>12</v>
      </c>
      <c r="C26" s="39" t="s">
        <v>47</v>
      </c>
      <c r="D26" s="39"/>
      <c r="E26" s="39"/>
      <c r="F26" s="39"/>
      <c r="G26" s="39"/>
      <c r="H26" s="39"/>
    </row>
    <row r="28" spans="1:8">
      <c r="A28" s="42" t="s">
        <v>1</v>
      </c>
      <c r="B28" s="42"/>
      <c r="C28" s="9"/>
      <c r="D28" s="9"/>
      <c r="G28" s="42" t="s">
        <v>3</v>
      </c>
      <c r="H28" s="42"/>
    </row>
    <row r="29" spans="1:8">
      <c r="A29" s="42" t="s">
        <v>2</v>
      </c>
      <c r="B29" s="42"/>
      <c r="C29" s="9"/>
      <c r="D29" s="9"/>
      <c r="G29" s="40"/>
      <c r="H29" s="40"/>
    </row>
    <row r="30" spans="1:8" ht="15.75" customHeight="1">
      <c r="A30" s="44" t="s">
        <v>29</v>
      </c>
      <c r="B30" s="44"/>
    </row>
    <row r="31" spans="1:8" ht="15.75" customHeight="1">
      <c r="A31" s="31"/>
      <c r="B31" s="31"/>
      <c r="C31" s="10"/>
      <c r="D31" s="10"/>
      <c r="G31" s="40"/>
      <c r="H31" s="40"/>
    </row>
    <row r="32" spans="1:8">
      <c r="A32" s="40" t="s">
        <v>30</v>
      </c>
      <c r="B32" s="40"/>
      <c r="C32" s="10"/>
      <c r="D32" s="10"/>
      <c r="G32" s="40" t="s">
        <v>6</v>
      </c>
      <c r="H32" s="40"/>
    </row>
    <row r="33" spans="1:8">
      <c r="A33" s="40" t="s">
        <v>4</v>
      </c>
      <c r="B33" s="40"/>
      <c r="C33" s="10"/>
      <c r="D33" s="10"/>
      <c r="G33" s="40" t="s">
        <v>4</v>
      </c>
      <c r="H33" s="40"/>
    </row>
  </sheetData>
  <mergeCells count="19">
    <mergeCell ref="G33:H33"/>
    <mergeCell ref="A28:B28"/>
    <mergeCell ref="G28:H28"/>
    <mergeCell ref="A29:B29"/>
    <mergeCell ref="G29:H29"/>
    <mergeCell ref="G31:H31"/>
    <mergeCell ref="A32:B32"/>
    <mergeCell ref="G32:H32"/>
    <mergeCell ref="A30:B30"/>
    <mergeCell ref="A33:B33"/>
    <mergeCell ref="C25:H25"/>
    <mergeCell ref="C26:H26"/>
    <mergeCell ref="G5:H5"/>
    <mergeCell ref="F2:H2"/>
    <mergeCell ref="A3:H3"/>
    <mergeCell ref="A4:H4"/>
    <mergeCell ref="B21:H21"/>
    <mergeCell ref="C23:H23"/>
    <mergeCell ref="C24:H24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41" orientation="portrait" r:id="rId1"/>
  <rowBreaks count="1" manualBreakCount="1">
    <brk id="1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abramtseva.i.a</cp:lastModifiedBy>
  <cp:lastPrinted>2014-10-02T08:38:30Z</cp:lastPrinted>
  <dcterms:created xsi:type="dcterms:W3CDTF">2010-07-02T14:47:49Z</dcterms:created>
  <dcterms:modified xsi:type="dcterms:W3CDTF">2014-10-14T04:08:15Z</dcterms:modified>
</cp:coreProperties>
</file>