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95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<sst xmlns="http://schemas.openxmlformats.org/spreadsheetml/2006/main" count="191" uniqueCount="142">
  <si>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</si>
  <si>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</si>
  <si>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</si>
  <si>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</si>
  <si>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</si>
  <si>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</si>
  <si>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</si>
  <si>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</si>
  <si>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</si>
  <si>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</si>
  <si>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</si>
  <si>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</si>
  <si>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</si>
  <si>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</si>
  <si>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</si>
  <si>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</si>
  <si>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</si>
  <si>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</si>
  <si>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</si>
  <si>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</si>
  <si>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</si>
  <si>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</si>
  <si>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</si>
  <si>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</si>
  <si>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</si>
  <si>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</si>
  <si>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</si>
  <si>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</si>
  <si>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</si>
  <si>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</si>
  <si>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</si>
  <si>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</si>
  <si>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</si>
  <si>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</si>
  <si>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</si>
  <si>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</si>
  <si>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</si>
  <si>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</si>
  <si>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</si>
  <si>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</si>
  <si>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</si>
  <si>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</si>
  <si>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</si>
  <si>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</si>
  <si>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</si>
  <si>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</si>
  <si>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</si>
  <si>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</si>
  <si>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</si>
  <si>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</si>
  <si>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</si>
  <si>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</si>
  <si>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</si>
  <si>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</si>
  <si>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</si>
  <si>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</si>
  <si>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</si>
  <si>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</si>
  <si>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</si>
  <si>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</si>
  <si>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</si>
  <si>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</si>
  <si>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</si>
  <si>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</si>
  <si>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</si>
  <si>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</si>
  <si>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</si>
  <si>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</si>
  <si>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</si>
  <si>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</si>
  <si>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</si>
  <si>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</si>
  <si>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</si>
  <si>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</si>
  <si>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</si>
  <si>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</si>
  <si>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</si>
  <si>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</si>
  <si>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</si>
  <si>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</si>
  <si>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</si>
  <si>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</si>
  <si>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</si>
  <si>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</si>
  <si>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</si>
  <si>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</si>
  <si>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</si>
  <si>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</si>
  <si>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</si>
  <si>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</si>
  <si>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</si>
  <si>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</si>
  <si>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</si>
  <si>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</si>
  <si>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</si>
  <si>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</si>
  <si>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</si>
  <si>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</si>
  <si>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</si>
  <si>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</si>
  <si>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</si>
  <si>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</si>
  <si>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</si>
  <si>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</si>
  <si>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</si>
  <si>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</si>
  <si>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</si>
  <si>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</si>
  <si>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</si>
  <si>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</si>
  <si>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</si>
  <si>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</si>
  <si>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</si>
  <si>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</si>
  <si>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</si>
  <si>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</si>
  <si>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</si>
  <si>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</si>
  <si>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</si>
  <si>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</si>
  <si>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</si>
  <si>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</si>
  <si>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</si>
  <si>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</si>
  <si>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</si>
  <si>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</si>
  <si>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</si>
  <si>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</si>
  <si>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</si>
  <si>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</si>
  <si>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</si>
  <si>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</si>
  <si>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Бетон В 15</t>
  </si>
  <si>
    <r>
      <t xml:space="preserve">Бетон В15 </t>
    </r>
    <r>
      <rPr>
        <sz val="16"/>
        <color indexed="8"/>
        <rFont val="Calibri"/>
        <family val="2"/>
        <charset val="204"/>
      </rPr>
      <t>Y 2,95 т/м3</t>
    </r>
  </si>
  <si>
    <r>
      <t xml:space="preserve">Бетон В15 </t>
    </r>
    <r>
      <rPr>
        <sz val="16"/>
        <color indexed="8"/>
        <rFont val="Calibri"/>
        <family val="2"/>
        <charset val="204"/>
      </rPr>
      <t>Y 3,35 т/м3</t>
    </r>
  </si>
  <si>
    <r>
      <t xml:space="preserve">Бетон В15 </t>
    </r>
    <r>
      <rPr>
        <sz val="16"/>
        <color indexed="8"/>
        <rFont val="Calibri"/>
        <family val="2"/>
        <charset val="204"/>
      </rPr>
      <t>F</t>
    </r>
    <r>
      <rPr>
        <sz val="16"/>
        <color indexed="8"/>
        <rFont val="Times New Roman"/>
        <family val="1"/>
        <charset val="204"/>
      </rPr>
      <t>50</t>
    </r>
  </si>
  <si>
    <r>
      <t xml:space="preserve">Бетон В25 </t>
    </r>
    <r>
      <rPr>
        <sz val="16"/>
        <color indexed="8"/>
        <rFont val="Calibri"/>
        <family val="2"/>
        <charset val="204"/>
      </rPr>
      <t>F</t>
    </r>
    <r>
      <rPr>
        <sz val="16"/>
        <color indexed="8"/>
        <rFont val="Times New Roman"/>
        <family val="1"/>
        <charset val="204"/>
      </rPr>
      <t xml:space="preserve">100 </t>
    </r>
    <r>
      <rPr>
        <sz val="16"/>
        <color indexed="8"/>
        <rFont val="Calibri"/>
        <family val="2"/>
        <charset val="204"/>
      </rPr>
      <t>W</t>
    </r>
    <r>
      <rPr>
        <sz val="16"/>
        <color indexed="8"/>
        <rFont val="Times New Roman"/>
        <family val="1"/>
        <charset val="204"/>
      </rPr>
      <t>8</t>
    </r>
  </si>
  <si>
    <r>
      <t xml:space="preserve">Бетон В30 </t>
    </r>
    <r>
      <rPr>
        <sz val="16"/>
        <color indexed="8"/>
        <rFont val="Calibri"/>
        <family val="2"/>
        <charset val="204"/>
      </rPr>
      <t>F</t>
    </r>
    <r>
      <rPr>
        <sz val="16"/>
        <color indexed="8"/>
        <rFont val="Times New Roman"/>
        <family val="1"/>
        <charset val="204"/>
      </rPr>
      <t>50</t>
    </r>
  </si>
  <si>
    <r>
      <t xml:space="preserve">Бетон В40 </t>
    </r>
    <r>
      <rPr>
        <sz val="16"/>
        <color indexed="8"/>
        <rFont val="Calibri"/>
        <family val="2"/>
        <charset val="204"/>
      </rPr>
      <t>W</t>
    </r>
    <r>
      <rPr>
        <sz val="16"/>
        <color indexed="8"/>
        <rFont val="Times New Roman"/>
        <family val="1"/>
        <charset val="204"/>
      </rPr>
      <t xml:space="preserve">8 </t>
    </r>
    <r>
      <rPr>
        <sz val="16"/>
        <color indexed="8"/>
        <rFont val="Calibri"/>
        <family val="2"/>
        <charset val="204"/>
      </rPr>
      <t>F</t>
    </r>
    <r>
      <rPr>
        <sz val="16"/>
        <color indexed="8"/>
        <rFont val="Times New Roman"/>
        <family val="1"/>
        <charset val="204"/>
      </rPr>
      <t>200</t>
    </r>
  </si>
  <si>
    <r>
      <t xml:space="preserve">Бетон В40 </t>
    </r>
    <r>
      <rPr>
        <sz val="16"/>
        <color indexed="8"/>
        <rFont val="Calibri"/>
        <family val="2"/>
        <charset val="204"/>
      </rPr>
      <t>W</t>
    </r>
    <r>
      <rPr>
        <sz val="16"/>
        <color indexed="8"/>
        <rFont val="Times New Roman"/>
        <family val="1"/>
        <charset val="204"/>
      </rPr>
      <t xml:space="preserve">8 </t>
    </r>
    <r>
      <rPr>
        <sz val="16"/>
        <color indexed="8"/>
        <rFont val="Calibri"/>
        <family val="2"/>
        <charset val="204"/>
      </rPr>
      <t>F3</t>
    </r>
    <r>
      <rPr>
        <sz val="16"/>
        <color indexed="8"/>
        <rFont val="Times New Roman"/>
        <family val="1"/>
        <charset val="204"/>
      </rPr>
      <t>00</t>
    </r>
  </si>
  <si>
    <t>бетонных смесей для проведения строительно-монтажных работ  на объектах энергоблока  №3,4  Ростовской АЭС.</t>
  </si>
  <si>
    <t>Начало:  с момента подписания договора, окончание: 30.08.2012 года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</si>
</sst>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4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indexed="8"/>
      <name val="Calibri"/>
      <family val="2"/>
      <charset val="204"/>
    </font>
    <font>
      <sz val="16"/>
      <color indexed="8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10" fillId="4" borderId="1" xfId="0" applyFont="1" applyFill="1" applyBorder="1" applyAlignment="1">
      <alignment horizontal="left" vertical="center"/>
    </xf>
    <xf numFmtId="2" fontId="10" fillId="4" borderId="2" xfId="0" applyNumberFormat="1" applyFont="1" applyFill="1" applyBorder="1" applyAlignment="1">
      <alignment horizontal="center"/>
    </xf>
    <xf numFmtId="2" fontId="10" fillId="4" borderId="1" xfId="0" applyNumberFormat="1" applyFont="1" applyFill="1" applyBorder="1" applyAlignment="1">
      <alignment horizontal="center"/>
    </xf>
    <xf numFmtId="2" fontId="13" fillId="4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textRotation="90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10"/>
  <sheetViews>
    <sheetView tabSelected="1" topLeftCell="A2" zoomScale="70" zoomScaleNormal="70" workbookViewId="0">
      <selection activeCell="AU95" sqref="AU95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125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50" t="s">
        <v>122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s="7" customFormat="1" ht="29.25" customHeight="1">
      <c r="A8" s="43" t="s">
        <v>140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9"/>
    </row>
    <row r="9" spans="1:47" s="7" customFormat="1" ht="28.5" customHeight="1">
      <c r="A9" s="20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9"/>
    </row>
    <row r="10" spans="1:47" s="3" customFormat="1" ht="25.5" customHeight="1">
      <c r="A10" s="44" t="s">
        <v>46</v>
      </c>
      <c r="B10" s="44" t="s">
        <v>43</v>
      </c>
      <c r="C10" s="53" t="s">
        <v>42</v>
      </c>
      <c r="D10" s="53"/>
      <c r="E10" s="53"/>
      <c r="F10" s="53"/>
      <c r="G10" s="49" t="s">
        <v>41</v>
      </c>
      <c r="H10" s="49" t="s">
        <v>40</v>
      </c>
      <c r="I10" s="49" t="s">
        <v>39</v>
      </c>
      <c r="J10" s="49" t="s">
        <v>38</v>
      </c>
      <c r="K10" s="49" t="s">
        <v>37</v>
      </c>
      <c r="L10" s="49" t="s">
        <v>36</v>
      </c>
      <c r="M10" s="49" t="s">
        <v>35</v>
      </c>
      <c r="N10" s="49" t="s">
        <v>34</v>
      </c>
      <c r="O10" s="49" t="s">
        <v>33</v>
      </c>
      <c r="P10" s="49" t="s">
        <v>32</v>
      </c>
      <c r="Q10" s="49" t="s">
        <v>31</v>
      </c>
      <c r="R10" s="49" t="s">
        <v>30</v>
      </c>
      <c r="S10" s="49" t="s">
        <v>29</v>
      </c>
      <c r="T10" s="49" t="s">
        <v>28</v>
      </c>
      <c r="U10" s="49"/>
      <c r="V10" s="49" t="s">
        <v>27</v>
      </c>
      <c r="W10" s="49" t="s">
        <v>26</v>
      </c>
      <c r="X10" s="49" t="s">
        <v>25</v>
      </c>
      <c r="Y10" s="49" t="s">
        <v>24</v>
      </c>
      <c r="Z10" s="49" t="s">
        <v>23</v>
      </c>
      <c r="AA10" s="49" t="s">
        <v>22</v>
      </c>
      <c r="AB10" s="49" t="s">
        <v>21</v>
      </c>
      <c r="AC10" s="49" t="s">
        <v>20</v>
      </c>
      <c r="AD10" s="49" t="s">
        <v>19</v>
      </c>
      <c r="AE10" s="49" t="s">
        <v>18</v>
      </c>
      <c r="AF10" s="49" t="s">
        <v>17</v>
      </c>
      <c r="AG10" s="49" t="s">
        <v>16</v>
      </c>
      <c r="AH10" s="49" t="s">
        <v>15</v>
      </c>
      <c r="AI10" s="49" t="s">
        <v>14</v>
      </c>
      <c r="AJ10" s="49" t="s">
        <v>13</v>
      </c>
      <c r="AK10" s="49" t="s">
        <v>12</v>
      </c>
      <c r="AL10" s="49" t="s">
        <v>11</v>
      </c>
      <c r="AM10" s="49" t="s">
        <v>10</v>
      </c>
      <c r="AN10" s="44" t="s">
        <v>44</v>
      </c>
      <c r="AO10" s="29"/>
      <c r="AP10" s="44" t="s">
        <v>45</v>
      </c>
      <c r="AQ10" s="27"/>
      <c r="AR10" s="44" t="s">
        <v>129</v>
      </c>
      <c r="AS10" s="45"/>
      <c r="AT10" s="44" t="s">
        <v>130</v>
      </c>
      <c r="AU10" s="10"/>
    </row>
    <row r="11" spans="1:47" ht="75.75" customHeight="1">
      <c r="A11" s="44"/>
      <c r="B11" s="44"/>
      <c r="C11" s="28" t="s">
        <v>7</v>
      </c>
      <c r="D11" s="28" t="s">
        <v>6</v>
      </c>
      <c r="E11" s="28" t="s">
        <v>5</v>
      </c>
      <c r="F11" s="28" t="s">
        <v>4</v>
      </c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4"/>
      <c r="AO11" s="29" t="s">
        <v>2</v>
      </c>
      <c r="AP11" s="44"/>
      <c r="AQ11" s="27"/>
      <c r="AR11" s="45"/>
      <c r="AS11" s="45"/>
      <c r="AT11" s="44"/>
    </row>
    <row r="12" spans="1:47" ht="19.5" hidden="1" customHeight="1">
      <c r="A12" s="44"/>
      <c r="B12" s="52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48</v>
      </c>
      <c r="AS12" s="29"/>
      <c r="AT12" s="45"/>
    </row>
    <row r="13" spans="1:47" ht="15.75" hidden="1" customHeight="1">
      <c r="A13" s="44"/>
      <c r="B13" s="52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7"/>
      <c r="AO13" s="27"/>
      <c r="AP13" s="27"/>
      <c r="AQ13" s="27"/>
      <c r="AR13" s="29" t="s">
        <v>49</v>
      </c>
      <c r="AS13" s="29"/>
      <c r="AT13" s="45"/>
    </row>
    <row r="14" spans="1:47" s="6" customFormat="1" ht="20.25" hidden="1" customHeight="1">
      <c r="A14" s="44"/>
      <c r="B14" s="52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50</v>
      </c>
      <c r="AS14" s="29"/>
      <c r="AT14" s="45"/>
      <c r="AU14" s="12"/>
    </row>
    <row r="15" spans="1:47" s="6" customFormat="1" ht="28.5" hidden="1" customHeight="1">
      <c r="A15" s="44"/>
      <c r="B15" s="52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51</v>
      </c>
      <c r="AS15" s="29"/>
      <c r="AT15" s="45"/>
      <c r="AU15" s="12"/>
    </row>
    <row r="16" spans="1:47" s="6" customFormat="1" ht="27" hidden="1" customHeight="1">
      <c r="A16" s="44"/>
      <c r="B16" s="52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9" t="s">
        <v>52</v>
      </c>
      <c r="AS16" s="29"/>
      <c r="AT16" s="45"/>
      <c r="AU16" s="12"/>
    </row>
    <row r="17" spans="1:47" ht="20.25" hidden="1" customHeight="1">
      <c r="A17" s="44"/>
      <c r="B17" s="52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9" t="s">
        <v>53</v>
      </c>
      <c r="AS17" s="29"/>
      <c r="AT17" s="45"/>
    </row>
    <row r="18" spans="1:47" ht="20.25" hidden="1" customHeight="1">
      <c r="A18" s="44"/>
      <c r="B18" s="52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>
        <v>770</v>
      </c>
      <c r="AQ18" s="27"/>
      <c r="AR18" s="29" t="s">
        <v>54</v>
      </c>
      <c r="AS18" s="29"/>
      <c r="AT18" s="45"/>
    </row>
    <row r="19" spans="1:47" ht="20.25" hidden="1" customHeight="1">
      <c r="A19" s="44"/>
      <c r="B19" s="52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>
        <v>110</v>
      </c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55</v>
      </c>
      <c r="AS19" s="29"/>
      <c r="AT19" s="45"/>
    </row>
    <row r="20" spans="1:47" ht="20.25" hidden="1" customHeight="1">
      <c r="A20" s="44"/>
      <c r="B20" s="52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56</v>
      </c>
      <c r="AS20" s="29"/>
      <c r="AT20" s="45"/>
    </row>
    <row r="21" spans="1:47" ht="20.25" hidden="1" customHeight="1">
      <c r="A21" s="44"/>
      <c r="B21" s="52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9" t="s">
        <v>57</v>
      </c>
      <c r="AS21" s="29"/>
      <c r="AT21" s="45"/>
    </row>
    <row r="22" spans="1:47" ht="20.25" hidden="1" customHeight="1">
      <c r="A22" s="44"/>
      <c r="B22" s="52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>
        <v>32.57</v>
      </c>
      <c r="Z22" s="27">
        <v>21.66</v>
      </c>
      <c r="AA22" s="27"/>
      <c r="AB22" s="27"/>
      <c r="AC22" s="27"/>
      <c r="AD22" s="27"/>
      <c r="AE22" s="27">
        <v>2.1</v>
      </c>
      <c r="AF22" s="27">
        <f>2+4.4+1.429</f>
        <v>7.8289999999999997</v>
      </c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111</v>
      </c>
      <c r="AQ22" s="27"/>
      <c r="AR22" s="29" t="s">
        <v>58</v>
      </c>
      <c r="AS22" s="29"/>
      <c r="AT22" s="45"/>
    </row>
    <row r="23" spans="1:47" ht="20.25" hidden="1" customHeight="1">
      <c r="A23" s="44"/>
      <c r="B23" s="52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>
        <v>180</v>
      </c>
      <c r="AQ23" s="27"/>
      <c r="AR23" s="29" t="s">
        <v>59</v>
      </c>
      <c r="AS23" s="29"/>
      <c r="AT23" s="45"/>
    </row>
    <row r="24" spans="1:47" s="6" customFormat="1" ht="20.25" hidden="1" customHeight="1">
      <c r="A24" s="44"/>
      <c r="B24" s="5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60</v>
      </c>
      <c r="AS24" s="29"/>
      <c r="AT24" s="45"/>
      <c r="AU24" s="12"/>
    </row>
    <row r="25" spans="1:47" s="6" customFormat="1" ht="20.25" hidden="1" customHeight="1">
      <c r="A25" s="44"/>
      <c r="B25" s="5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9" t="s">
        <v>61</v>
      </c>
      <c r="AS25" s="29"/>
      <c r="AT25" s="45"/>
      <c r="AU25" s="12"/>
    </row>
    <row r="26" spans="1:47" s="6" customFormat="1" ht="20.25" hidden="1" customHeight="1">
      <c r="A26" s="44"/>
      <c r="B26" s="5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9" t="s">
        <v>62</v>
      </c>
      <c r="AS26" s="29"/>
      <c r="AT26" s="45"/>
      <c r="AU26" s="12"/>
    </row>
    <row r="27" spans="1:47" s="6" customFormat="1" ht="20.25" hidden="1" customHeight="1">
      <c r="A27" s="44"/>
      <c r="B27" s="5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7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9" t="s">
        <v>63</v>
      </c>
      <c r="AS27" s="29"/>
      <c r="AT27" s="45"/>
      <c r="AU27" s="12"/>
    </row>
    <row r="28" spans="1:47" s="6" customFormat="1" ht="15" hidden="1" customHeight="1">
      <c r="A28" s="44"/>
      <c r="B28" s="5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9" t="s">
        <v>64</v>
      </c>
      <c r="AS28" s="29"/>
      <c r="AT28" s="45"/>
      <c r="AU28" s="12"/>
    </row>
    <row r="29" spans="1:47" s="6" customFormat="1" ht="30" hidden="1" customHeight="1">
      <c r="A29" s="44"/>
      <c r="B29" s="52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9" t="s">
        <v>65</v>
      </c>
      <c r="AS29" s="29"/>
      <c r="AT29" s="45"/>
      <c r="AU29" s="12"/>
    </row>
    <row r="30" spans="1:47" s="6" customFormat="1" ht="15" hidden="1" customHeight="1">
      <c r="A30" s="44"/>
      <c r="B30" s="52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9" t="s">
        <v>66</v>
      </c>
      <c r="AS30" s="29"/>
      <c r="AT30" s="45"/>
      <c r="AU30" s="12"/>
    </row>
    <row r="31" spans="1:47" s="6" customFormat="1" ht="15" hidden="1" customHeight="1">
      <c r="A31" s="44"/>
      <c r="B31" s="5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9" t="s">
        <v>67</v>
      </c>
      <c r="AS31" s="29"/>
      <c r="AT31" s="45"/>
      <c r="AU31" s="12"/>
    </row>
    <row r="32" spans="1:47" ht="20.25" hidden="1" customHeight="1">
      <c r="A32" s="44"/>
      <c r="B32" s="52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9" t="s">
        <v>68</v>
      </c>
      <c r="AS32" s="29"/>
      <c r="AT32" s="45"/>
    </row>
    <row r="33" spans="1:47" s="6" customFormat="1" ht="20.25" hidden="1" customHeight="1">
      <c r="A33" s="44"/>
      <c r="B33" s="5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9" t="s">
        <v>69</v>
      </c>
      <c r="AS33" s="29"/>
      <c r="AT33" s="45"/>
      <c r="AU33" s="12"/>
    </row>
    <row r="34" spans="1:47" s="6" customFormat="1" ht="20.25" hidden="1" customHeight="1">
      <c r="A34" s="44"/>
      <c r="B34" s="5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9" t="s">
        <v>70</v>
      </c>
      <c r="AS34" s="29"/>
      <c r="AT34" s="45"/>
      <c r="AU34" s="12"/>
    </row>
    <row r="35" spans="1:47" s="6" customFormat="1" ht="20.25" hidden="1" customHeight="1">
      <c r="A35" s="44"/>
      <c r="B35" s="5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9" t="s">
        <v>71</v>
      </c>
      <c r="AS35" s="29"/>
      <c r="AT35" s="45"/>
      <c r="AU35" s="12"/>
    </row>
    <row r="36" spans="1:47" s="6" customFormat="1" ht="20.25" hidden="1" customHeight="1">
      <c r="A36" s="44"/>
      <c r="B36" s="5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9" t="s">
        <v>72</v>
      </c>
      <c r="AS36" s="29"/>
      <c r="AT36" s="45"/>
      <c r="AU36" s="12"/>
    </row>
    <row r="37" spans="1:47" s="6" customFormat="1" ht="20.25" hidden="1" customHeight="1">
      <c r="A37" s="44"/>
      <c r="B37" s="52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9" t="s">
        <v>73</v>
      </c>
      <c r="AS37" s="29"/>
      <c r="AT37" s="45"/>
      <c r="AU37" s="12"/>
    </row>
    <row r="38" spans="1:47" s="6" customFormat="1" ht="20.25" hidden="1" customHeight="1">
      <c r="A38" s="44"/>
      <c r="B38" s="52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9" t="s">
        <v>74</v>
      </c>
      <c r="AS38" s="29"/>
      <c r="AT38" s="45"/>
      <c r="AU38" s="12"/>
    </row>
    <row r="39" spans="1:47" s="6" customFormat="1" ht="20.25" hidden="1" customHeight="1">
      <c r="A39" s="44"/>
      <c r="B39" s="52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9" t="s">
        <v>75</v>
      </c>
      <c r="AS39" s="29"/>
      <c r="AT39" s="45"/>
      <c r="AU39" s="12"/>
    </row>
    <row r="40" spans="1:47" s="6" customFormat="1" ht="15.75" hidden="1" customHeight="1">
      <c r="A40" s="44"/>
      <c r="B40" s="5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76</v>
      </c>
      <c r="AS40" s="29"/>
      <c r="AT40" s="45"/>
      <c r="AU40" s="12"/>
    </row>
    <row r="41" spans="1:47" s="6" customFormat="1" ht="20.25" hidden="1" customHeight="1">
      <c r="A41" s="44"/>
      <c r="B41" s="5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9" t="s">
        <v>77</v>
      </c>
      <c r="AS41" s="29"/>
      <c r="AT41" s="45"/>
      <c r="AU41" s="12"/>
    </row>
    <row r="42" spans="1:47" s="6" customFormat="1" ht="20.25" hidden="1" customHeight="1">
      <c r="A42" s="44"/>
      <c r="B42" s="52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9" t="s">
        <v>78</v>
      </c>
      <c r="AS42" s="29"/>
      <c r="AT42" s="45"/>
      <c r="AU42" s="12"/>
    </row>
    <row r="43" spans="1:47" s="6" customFormat="1" ht="32.25" hidden="1" customHeight="1">
      <c r="A43" s="44"/>
      <c r="B43" s="52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9" t="s">
        <v>79</v>
      </c>
      <c r="AS43" s="29"/>
      <c r="AT43" s="45"/>
      <c r="AU43" s="12"/>
    </row>
    <row r="44" spans="1:47" s="6" customFormat="1" ht="29.25" hidden="1" customHeight="1">
      <c r="A44" s="44"/>
      <c r="B44" s="52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9" t="s">
        <v>80</v>
      </c>
      <c r="AS44" s="29"/>
      <c r="AT44" s="45"/>
      <c r="AU44" s="12"/>
    </row>
    <row r="45" spans="1:47" ht="20.25" hidden="1" customHeight="1">
      <c r="A45" s="44"/>
      <c r="B45" s="52"/>
      <c r="C45" s="27"/>
      <c r="D45" s="27"/>
      <c r="E45" s="27"/>
      <c r="F45" s="27"/>
      <c r="G45" s="27"/>
      <c r="H45" s="27">
        <v>248.92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>
        <v>0.96799999999999997</v>
      </c>
      <c r="W45" s="27"/>
      <c r="X45" s="27"/>
      <c r="Y45" s="27">
        <v>324.64999999999998</v>
      </c>
      <c r="Z45" s="27"/>
      <c r="AA45" s="27"/>
      <c r="AB45" s="27"/>
      <c r="AC45" s="27">
        <v>15.247999999999999</v>
      </c>
      <c r="AD45" s="27"/>
      <c r="AE45" s="27">
        <v>49.96</v>
      </c>
      <c r="AF45" s="27">
        <f>2264.4+2.578</f>
        <v>2266.9780000000001</v>
      </c>
      <c r="AG45" s="27">
        <v>7.5819999999999999</v>
      </c>
      <c r="AH45" s="27"/>
      <c r="AI45" s="27"/>
      <c r="AJ45" s="27"/>
      <c r="AK45" s="27"/>
      <c r="AL45" s="27"/>
      <c r="AM45" s="27"/>
      <c r="AN45" s="27"/>
      <c r="AO45" s="27"/>
      <c r="AP45" s="27">
        <v>1236</v>
      </c>
      <c r="AQ45" s="27"/>
      <c r="AR45" s="29" t="s">
        <v>81</v>
      </c>
      <c r="AS45" s="29"/>
      <c r="AT45" s="45"/>
    </row>
    <row r="46" spans="1:47" ht="20.25" hidden="1" customHeight="1">
      <c r="A46" s="44"/>
      <c r="B46" s="52"/>
      <c r="C46" s="27"/>
      <c r="D46" s="27"/>
      <c r="E46" s="27"/>
      <c r="F46" s="27"/>
      <c r="G46" s="27"/>
      <c r="H46" s="27">
        <f>152.5+1.8</f>
        <v>154.30000000000001</v>
      </c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>
        <v>52.29</v>
      </c>
      <c r="AC46" s="27"/>
      <c r="AD46" s="27"/>
      <c r="AE46" s="27">
        <f>3.779+0.634+0.034+3</f>
        <v>7.4470000000000001</v>
      </c>
      <c r="AF46" s="27">
        <f>0.745+0.675</f>
        <v>1.42</v>
      </c>
      <c r="AG46" s="27">
        <v>0.09</v>
      </c>
      <c r="AH46" s="27"/>
      <c r="AI46" s="27"/>
      <c r="AJ46" s="27"/>
      <c r="AK46" s="27"/>
      <c r="AL46" s="27"/>
      <c r="AM46" s="27"/>
      <c r="AN46" s="27"/>
      <c r="AO46" s="27"/>
      <c r="AP46" s="27">
        <v>393.1</v>
      </c>
      <c r="AQ46" s="27"/>
      <c r="AR46" s="29" t="s">
        <v>82</v>
      </c>
      <c r="AS46" s="29"/>
      <c r="AT46" s="45"/>
    </row>
    <row r="47" spans="1:47" ht="20.25" hidden="1" customHeight="1">
      <c r="A47" s="44"/>
      <c r="B47" s="52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9" t="s">
        <v>83</v>
      </c>
      <c r="AS47" s="29"/>
      <c r="AT47" s="45"/>
    </row>
    <row r="48" spans="1:47" ht="20.25" hidden="1" customHeight="1">
      <c r="A48" s="44"/>
      <c r="B48" s="52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376</v>
      </c>
      <c r="AQ48" s="27"/>
      <c r="AR48" s="29" t="s">
        <v>84</v>
      </c>
      <c r="AS48" s="29"/>
      <c r="AT48" s="45"/>
    </row>
    <row r="49" spans="1:47" ht="20.25" hidden="1" customHeight="1">
      <c r="A49" s="44"/>
      <c r="B49" s="52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954.1</v>
      </c>
      <c r="AQ49" s="27"/>
      <c r="AR49" s="29" t="s">
        <v>85</v>
      </c>
      <c r="AS49" s="29"/>
      <c r="AT49" s="45"/>
    </row>
    <row r="50" spans="1:47" ht="20.25" hidden="1" customHeight="1">
      <c r="A50" s="44"/>
      <c r="B50" s="52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696</v>
      </c>
      <c r="AQ50" s="27"/>
      <c r="AR50" s="29" t="s">
        <v>86</v>
      </c>
      <c r="AS50" s="29"/>
      <c r="AT50" s="45"/>
    </row>
    <row r="51" spans="1:47" ht="20.25" hidden="1" customHeight="1">
      <c r="A51" s="44"/>
      <c r="B51" s="52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>
        <v>968</v>
      </c>
      <c r="AQ51" s="27"/>
      <c r="AR51" s="29" t="s">
        <v>87</v>
      </c>
      <c r="AS51" s="29"/>
      <c r="AT51" s="45"/>
    </row>
    <row r="52" spans="1:47" ht="20.25" hidden="1" customHeight="1">
      <c r="A52" s="44"/>
      <c r="B52" s="52"/>
      <c r="C52" s="30"/>
      <c r="D52" s="30"/>
      <c r="E52" s="30"/>
      <c r="F52" s="30"/>
      <c r="G52" s="30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9" t="s">
        <v>88</v>
      </c>
      <c r="AS52" s="29"/>
      <c r="AT52" s="45"/>
    </row>
    <row r="53" spans="1:47" ht="20.25" hidden="1" customHeight="1">
      <c r="A53" s="44"/>
      <c r="B53" s="52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>
        <v>7.9139999999999997</v>
      </c>
      <c r="AG53" s="27"/>
      <c r="AH53" s="27">
        <v>4.6719999999999997</v>
      </c>
      <c r="AI53" s="27"/>
      <c r="AJ53" s="27"/>
      <c r="AK53" s="27"/>
      <c r="AL53" s="27"/>
      <c r="AM53" s="27"/>
      <c r="AN53" s="27"/>
      <c r="AO53" s="27"/>
      <c r="AP53" s="27">
        <v>30</v>
      </c>
      <c r="AQ53" s="27"/>
      <c r="AR53" s="29" t="s">
        <v>89</v>
      </c>
      <c r="AS53" s="29"/>
      <c r="AT53" s="45"/>
    </row>
    <row r="54" spans="1:47" ht="20.25" hidden="1" customHeight="1">
      <c r="A54" s="44"/>
      <c r="B54" s="52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0.35399999999999998</v>
      </c>
      <c r="AF54" s="27">
        <f>6.096+1.555+0.055+2.038</f>
        <v>9.7439999999999998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338.13</v>
      </c>
      <c r="AQ54" s="27"/>
      <c r="AR54" s="29" t="s">
        <v>90</v>
      </c>
      <c r="AS54" s="29"/>
      <c r="AT54" s="45"/>
    </row>
    <row r="55" spans="1:47" ht="20.25" hidden="1" customHeight="1">
      <c r="A55" s="44"/>
      <c r="B55" s="52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>
        <v>0.9</v>
      </c>
      <c r="AF55" s="27">
        <f>0.155+4.13+21.047</f>
        <v>25.332000000000001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377.4</v>
      </c>
      <c r="AQ55" s="27"/>
      <c r="AR55" s="29" t="s">
        <v>91</v>
      </c>
      <c r="AS55" s="29"/>
      <c r="AT55" s="45"/>
    </row>
    <row r="56" spans="1:47" ht="20.25" hidden="1" customHeight="1">
      <c r="A56" s="44"/>
      <c r="B56" s="52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f>2.531+12.394+1.223</f>
        <v>16.148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108.426</v>
      </c>
      <c r="AQ56" s="27"/>
      <c r="AR56" s="29" t="s">
        <v>92</v>
      </c>
      <c r="AS56" s="29"/>
      <c r="AT56" s="45"/>
    </row>
    <row r="57" spans="1:47" ht="20.25" hidden="1" customHeight="1">
      <c r="A57" s="44"/>
      <c r="B57" s="52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>
        <v>0.27900000000000003</v>
      </c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13.055999999999999</v>
      </c>
      <c r="AQ57" s="27"/>
      <c r="AR57" s="29" t="s">
        <v>93</v>
      </c>
      <c r="AS57" s="29"/>
      <c r="AT57" s="45"/>
    </row>
    <row r="58" spans="1:47" ht="20.25" hidden="1" customHeight="1">
      <c r="A58" s="44"/>
      <c r="B58" s="52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126</v>
      </c>
      <c r="AQ58" s="27"/>
      <c r="AR58" s="29" t="s">
        <v>94</v>
      </c>
      <c r="AS58" s="29"/>
      <c r="AT58" s="45"/>
    </row>
    <row r="59" spans="1:47" ht="20.25" hidden="1" customHeight="1">
      <c r="A59" s="44"/>
      <c r="B59" s="52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>
        <v>82.263999999999996</v>
      </c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>
        <v>147.9</v>
      </c>
      <c r="AQ59" s="27"/>
      <c r="AR59" s="29" t="s">
        <v>95</v>
      </c>
      <c r="AS59" s="29"/>
      <c r="AT59" s="45"/>
    </row>
    <row r="60" spans="1:47" ht="20.25" hidden="1" customHeight="1">
      <c r="A60" s="44"/>
      <c r="B60" s="52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96</v>
      </c>
      <c r="AS60" s="29"/>
      <c r="AT60" s="45"/>
    </row>
    <row r="61" spans="1:47" ht="20.25" hidden="1" customHeight="1">
      <c r="A61" s="44"/>
      <c r="B61" s="52"/>
      <c r="C61" s="30"/>
      <c r="D61" s="30"/>
      <c r="E61" s="30"/>
      <c r="F61" s="30"/>
      <c r="G61" s="30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9" t="s">
        <v>97</v>
      </c>
      <c r="AS61" s="29"/>
      <c r="AT61" s="45"/>
    </row>
    <row r="62" spans="1:47" s="3" customFormat="1" ht="20.25" hidden="1" customHeight="1">
      <c r="A62" s="44"/>
      <c r="B62" s="52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9" t="s">
        <v>98</v>
      </c>
      <c r="AS62" s="29"/>
      <c r="AT62" s="45"/>
      <c r="AU62" s="10"/>
    </row>
    <row r="63" spans="1:47" ht="20.25" hidden="1" customHeight="1">
      <c r="A63" s="44"/>
      <c r="B63" s="52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>
        <f>SUM(AN62)</f>
        <v>0</v>
      </c>
      <c r="AO63" s="27"/>
      <c r="AP63" s="27"/>
      <c r="AQ63" s="27"/>
      <c r="AR63" s="29" t="s">
        <v>99</v>
      </c>
      <c r="AS63" s="29"/>
      <c r="AT63" s="45"/>
    </row>
    <row r="64" spans="1:47" ht="20.25" hidden="1" customHeight="1">
      <c r="A64" s="44"/>
      <c r="B64" s="52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9" t="s">
        <v>100</v>
      </c>
      <c r="AS64" s="29"/>
      <c r="AT64" s="45"/>
    </row>
    <row r="65" spans="1:47" s="4" customFormat="1" ht="20.25" hidden="1" customHeight="1">
      <c r="A65" s="44"/>
      <c r="B65" s="5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9" t="s">
        <v>101</v>
      </c>
      <c r="AS65" s="29"/>
      <c r="AT65" s="45"/>
      <c r="AU65" s="13"/>
    </row>
    <row r="66" spans="1:47" ht="20.25" hidden="1" customHeight="1">
      <c r="A66" s="44"/>
      <c r="B66" s="52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9" t="s">
        <v>102</v>
      </c>
      <c r="AS66" s="29"/>
      <c r="AT66" s="45"/>
    </row>
    <row r="67" spans="1:47" s="4" customFormat="1" ht="20.25" hidden="1" customHeight="1">
      <c r="A67" s="44"/>
      <c r="B67" s="52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9" t="s">
        <v>103</v>
      </c>
      <c r="AS67" s="29"/>
      <c r="AT67" s="45"/>
      <c r="AU67" s="13"/>
    </row>
    <row r="68" spans="1:47" ht="20.25" hidden="1" customHeight="1">
      <c r="A68" s="44"/>
      <c r="B68" s="52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104</v>
      </c>
      <c r="AS68" s="29"/>
      <c r="AT68" s="45"/>
    </row>
    <row r="69" spans="1:47" ht="20.25" hidden="1" customHeight="1">
      <c r="A69" s="44"/>
      <c r="B69" s="52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105</v>
      </c>
      <c r="AS69" s="29"/>
      <c r="AT69" s="45"/>
    </row>
    <row r="70" spans="1:47" ht="20.25" hidden="1" customHeight="1">
      <c r="A70" s="44"/>
      <c r="B70" s="52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9" t="s">
        <v>106</v>
      </c>
      <c r="AS70" s="29"/>
      <c r="AT70" s="45"/>
    </row>
    <row r="71" spans="1:47" s="4" customFormat="1" ht="20.25" hidden="1" customHeight="1">
      <c r="A71" s="44"/>
      <c r="B71" s="52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9" t="s">
        <v>107</v>
      </c>
      <c r="AS71" s="29"/>
      <c r="AT71" s="45"/>
      <c r="AU71" s="13"/>
    </row>
    <row r="72" spans="1:47" s="3" customFormat="1" ht="25.5" hidden="1" customHeight="1">
      <c r="A72" s="44"/>
      <c r="B72" s="52"/>
      <c r="C72" s="53" t="s">
        <v>42</v>
      </c>
      <c r="D72" s="53"/>
      <c r="E72" s="53"/>
      <c r="F72" s="53"/>
      <c r="G72" s="49" t="s">
        <v>41</v>
      </c>
      <c r="H72" s="49" t="s">
        <v>40</v>
      </c>
      <c r="I72" s="49" t="s">
        <v>39</v>
      </c>
      <c r="J72" s="49" t="s">
        <v>38</v>
      </c>
      <c r="K72" s="49" t="s">
        <v>37</v>
      </c>
      <c r="L72" s="49" t="s">
        <v>36</v>
      </c>
      <c r="M72" s="49" t="s">
        <v>35</v>
      </c>
      <c r="N72" s="49" t="s">
        <v>34</v>
      </c>
      <c r="O72" s="49" t="s">
        <v>33</v>
      </c>
      <c r="P72" s="49" t="s">
        <v>32</v>
      </c>
      <c r="Q72" s="49" t="s">
        <v>31</v>
      </c>
      <c r="R72" s="49" t="s">
        <v>30</v>
      </c>
      <c r="S72" s="49" t="s">
        <v>29</v>
      </c>
      <c r="T72" s="49" t="s">
        <v>28</v>
      </c>
      <c r="U72" s="49"/>
      <c r="V72" s="49" t="s">
        <v>27</v>
      </c>
      <c r="W72" s="49" t="s">
        <v>26</v>
      </c>
      <c r="X72" s="49" t="s">
        <v>25</v>
      </c>
      <c r="Y72" s="49" t="s">
        <v>24</v>
      </c>
      <c r="Z72" s="49" t="s">
        <v>23</v>
      </c>
      <c r="AA72" s="49" t="s">
        <v>22</v>
      </c>
      <c r="AB72" s="49" t="s">
        <v>21</v>
      </c>
      <c r="AC72" s="49" t="s">
        <v>20</v>
      </c>
      <c r="AD72" s="49" t="s">
        <v>19</v>
      </c>
      <c r="AE72" s="49" t="s">
        <v>18</v>
      </c>
      <c r="AF72" s="49" t="s">
        <v>17</v>
      </c>
      <c r="AG72" s="49" t="s">
        <v>16</v>
      </c>
      <c r="AH72" s="49" t="s">
        <v>15</v>
      </c>
      <c r="AI72" s="49" t="s">
        <v>14</v>
      </c>
      <c r="AJ72" s="49" t="s">
        <v>13</v>
      </c>
      <c r="AK72" s="49" t="s">
        <v>12</v>
      </c>
      <c r="AL72" s="49" t="s">
        <v>11</v>
      </c>
      <c r="AM72" s="49" t="s">
        <v>10</v>
      </c>
      <c r="AN72" s="53" t="s">
        <v>9</v>
      </c>
      <c r="AO72" s="53"/>
      <c r="AP72" s="53"/>
      <c r="AQ72" s="53"/>
      <c r="AR72" s="29" t="s">
        <v>108</v>
      </c>
      <c r="AS72" s="29"/>
      <c r="AT72" s="45"/>
      <c r="AU72" s="10"/>
    </row>
    <row r="73" spans="1:47" ht="57.75" hidden="1" customHeight="1">
      <c r="A73" s="44"/>
      <c r="B73" s="52"/>
      <c r="C73" s="49" t="s">
        <v>7</v>
      </c>
      <c r="D73" s="49" t="s">
        <v>6</v>
      </c>
      <c r="E73" s="49" t="s">
        <v>5</v>
      </c>
      <c r="F73" s="49" t="s">
        <v>4</v>
      </c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27" t="s">
        <v>3</v>
      </c>
      <c r="AO73" s="27" t="s">
        <v>2</v>
      </c>
      <c r="AP73" s="27" t="s">
        <v>1</v>
      </c>
      <c r="AQ73" s="27"/>
      <c r="AR73" s="29" t="s">
        <v>109</v>
      </c>
      <c r="AS73" s="29"/>
      <c r="AT73" s="45"/>
    </row>
    <row r="74" spans="1:47" ht="13.5" hidden="1" customHeight="1">
      <c r="A74" s="44"/>
      <c r="B74" s="52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30" t="s">
        <v>0</v>
      </c>
      <c r="AO74" s="30" t="s">
        <v>0</v>
      </c>
      <c r="AP74" s="30" t="s">
        <v>0</v>
      </c>
      <c r="AQ74" s="30"/>
      <c r="AR74" s="29" t="s">
        <v>110</v>
      </c>
      <c r="AS74" s="29"/>
      <c r="AT74" s="45"/>
    </row>
    <row r="75" spans="1:47" s="5" customFormat="1" ht="20.25" hidden="1" customHeight="1">
      <c r="A75" s="44"/>
      <c r="B75" s="5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9" t="s">
        <v>111</v>
      </c>
      <c r="AS75" s="29"/>
      <c r="AT75" s="45"/>
      <c r="AU75" s="14"/>
    </row>
    <row r="76" spans="1:47" ht="19.5" hidden="1" customHeight="1">
      <c r="A76" s="44"/>
      <c r="B76" s="52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112</v>
      </c>
      <c r="AS76" s="29"/>
      <c r="AT76" s="45"/>
    </row>
    <row r="77" spans="1:47" ht="24" hidden="1" customHeight="1">
      <c r="A77" s="44"/>
      <c r="B77" s="52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113</v>
      </c>
      <c r="AS77" s="29"/>
      <c r="AT77" s="45"/>
    </row>
    <row r="78" spans="1:47" ht="24" hidden="1" customHeight="1">
      <c r="A78" s="44"/>
      <c r="B78" s="52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9" t="s">
        <v>114</v>
      </c>
      <c r="AS78" s="29"/>
      <c r="AT78" s="45"/>
    </row>
    <row r="79" spans="1:47" s="4" customFormat="1" ht="20.25" hidden="1" customHeight="1">
      <c r="A79" s="44"/>
      <c r="B79" s="52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9" t="s">
        <v>115</v>
      </c>
      <c r="AS79" s="29"/>
      <c r="AT79" s="45"/>
      <c r="AU79" s="13"/>
    </row>
    <row r="80" spans="1:47" ht="20.25" hidden="1" customHeight="1">
      <c r="A80" s="44"/>
      <c r="B80" s="52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9" t="s">
        <v>116</v>
      </c>
      <c r="AS80" s="29"/>
      <c r="AT80" s="45"/>
    </row>
    <row r="81" spans="1:47" s="4" customFormat="1" ht="20.25" hidden="1" customHeight="1">
      <c r="A81" s="44"/>
      <c r="B81" s="52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9" t="s">
        <v>117</v>
      </c>
      <c r="AS81" s="29"/>
      <c r="AT81" s="45"/>
      <c r="AU81" s="13"/>
    </row>
    <row r="82" spans="1:47" ht="15" hidden="1" customHeight="1">
      <c r="A82" s="44"/>
      <c r="B82" s="52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118</v>
      </c>
      <c r="AS82" s="29"/>
      <c r="AT82" s="45"/>
    </row>
    <row r="83" spans="1:47" ht="15" hidden="1" customHeight="1">
      <c r="A83" s="44"/>
      <c r="B83" s="52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119</v>
      </c>
      <c r="AS83" s="29"/>
      <c r="AT83" s="45"/>
    </row>
    <row r="84" spans="1:47" ht="15" hidden="1" customHeight="1">
      <c r="A84" s="44"/>
      <c r="B84" s="52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120</v>
      </c>
      <c r="AS84" s="29"/>
      <c r="AT84" s="45"/>
    </row>
    <row r="85" spans="1:47" ht="36.75" customHeight="1">
      <c r="A85" s="44"/>
      <c r="B85" s="52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9" t="s">
        <v>47</v>
      </c>
      <c r="AS85" s="29" t="s">
        <v>121</v>
      </c>
      <c r="AT85" s="45"/>
    </row>
    <row r="86" spans="1:47" s="8" customFormat="1" ht="18.75" customHeight="1">
      <c r="A86" s="26">
        <v>1</v>
      </c>
      <c r="B86" s="26">
        <v>2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>
        <v>3</v>
      </c>
      <c r="AO86" s="26"/>
      <c r="AP86" s="26">
        <v>4</v>
      </c>
      <c r="AQ86" s="26"/>
      <c r="AR86" s="26">
        <v>5</v>
      </c>
      <c r="AS86" s="26">
        <v>6</v>
      </c>
      <c r="AT86" s="26">
        <v>7</v>
      </c>
      <c r="AU86" s="15"/>
    </row>
    <row r="87" spans="1:47" s="8" customFormat="1" ht="28.5" customHeight="1">
      <c r="A87" s="26">
        <v>1</v>
      </c>
      <c r="B87" s="39" t="s">
        <v>132</v>
      </c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 t="s">
        <v>0</v>
      </c>
      <c r="AO87" s="26"/>
      <c r="AP87" s="40">
        <v>1175</v>
      </c>
      <c r="AQ87" s="26"/>
      <c r="AR87" s="26"/>
      <c r="AS87" s="26"/>
      <c r="AT87" s="46" t="s">
        <v>141</v>
      </c>
      <c r="AU87" s="15"/>
    </row>
    <row r="88" spans="1:47" s="8" customFormat="1" ht="28.5" customHeight="1">
      <c r="A88" s="26">
        <v>2</v>
      </c>
      <c r="B88" s="39" t="s">
        <v>133</v>
      </c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 t="s">
        <v>0</v>
      </c>
      <c r="AO88" s="26"/>
      <c r="AP88" s="41">
        <v>10</v>
      </c>
      <c r="AQ88" s="26"/>
      <c r="AR88" s="26"/>
      <c r="AS88" s="26"/>
      <c r="AT88" s="47"/>
      <c r="AU88" s="15"/>
    </row>
    <row r="89" spans="1:47" s="8" customFormat="1" ht="28.5" customHeight="1">
      <c r="A89" s="26">
        <v>3</v>
      </c>
      <c r="B89" s="39" t="s">
        <v>134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 t="s">
        <v>0</v>
      </c>
      <c r="AO89" s="26"/>
      <c r="AP89" s="42">
        <v>20</v>
      </c>
      <c r="AQ89" s="26"/>
      <c r="AR89" s="26"/>
      <c r="AS89" s="26"/>
      <c r="AT89" s="47"/>
      <c r="AU89" s="15"/>
    </row>
    <row r="90" spans="1:47" s="8" customFormat="1" ht="28.5" customHeight="1">
      <c r="A90" s="26">
        <v>4</v>
      </c>
      <c r="B90" s="39" t="s">
        <v>135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 t="s">
        <v>0</v>
      </c>
      <c r="AO90" s="26"/>
      <c r="AP90" s="42">
        <v>40</v>
      </c>
      <c r="AQ90" s="26"/>
      <c r="AR90" s="26"/>
      <c r="AS90" s="26"/>
      <c r="AT90" s="47"/>
      <c r="AU90" s="15"/>
    </row>
    <row r="91" spans="1:47" s="8" customFormat="1" ht="28.5" customHeight="1">
      <c r="A91" s="26">
        <v>5</v>
      </c>
      <c r="B91" s="39" t="s">
        <v>136</v>
      </c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 t="s">
        <v>0</v>
      </c>
      <c r="AO91" s="26"/>
      <c r="AP91" s="42">
        <v>15</v>
      </c>
      <c r="AQ91" s="26"/>
      <c r="AR91" s="26"/>
      <c r="AS91" s="26"/>
      <c r="AT91" s="47"/>
      <c r="AU91" s="15"/>
    </row>
    <row r="92" spans="1:47" s="8" customFormat="1" ht="28.5" customHeight="1">
      <c r="A92" s="26">
        <v>6</v>
      </c>
      <c r="B92" s="39" t="s">
        <v>137</v>
      </c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 t="s">
        <v>0</v>
      </c>
      <c r="AO92" s="26"/>
      <c r="AP92" s="42">
        <v>100</v>
      </c>
      <c r="AQ92" s="26"/>
      <c r="AR92" s="26"/>
      <c r="AS92" s="26"/>
      <c r="AT92" s="47"/>
      <c r="AU92" s="15"/>
    </row>
    <row r="93" spans="1:47" s="8" customFormat="1" ht="28.5" customHeight="1">
      <c r="A93" s="26">
        <v>7</v>
      </c>
      <c r="B93" s="39" t="s">
        <v>138</v>
      </c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 t="s">
        <v>0</v>
      </c>
      <c r="AO93" s="26"/>
      <c r="AP93" s="42">
        <v>100</v>
      </c>
      <c r="AQ93" s="26"/>
      <c r="AR93" s="26"/>
      <c r="AS93" s="26"/>
      <c r="AT93" s="47"/>
      <c r="AU93" s="15"/>
    </row>
    <row r="94" spans="1:47" ht="28.5" customHeight="1">
      <c r="A94" s="26">
        <v>8</v>
      </c>
      <c r="B94" s="39" t="s">
        <v>139</v>
      </c>
      <c r="C94" s="24"/>
      <c r="D94" s="25"/>
      <c r="E94" s="32"/>
      <c r="F94" s="31"/>
      <c r="G94" s="31"/>
      <c r="H94" s="31"/>
      <c r="I94" s="32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26" t="s">
        <v>0</v>
      </c>
      <c r="AO94" s="31"/>
      <c r="AP94" s="42">
        <v>220</v>
      </c>
      <c r="AQ94" s="33"/>
      <c r="AR94" s="33"/>
      <c r="AS94" s="33"/>
      <c r="AT94" s="47"/>
    </row>
    <row r="95" spans="1:47" ht="40.5" customHeight="1">
      <c r="A95" s="35"/>
      <c r="B95" s="36" t="s">
        <v>8</v>
      </c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29" t="s">
        <v>0</v>
      </c>
      <c r="AO95" s="27"/>
      <c r="AP95" s="37">
        <f>SUM(AP87:AP94)</f>
        <v>1680</v>
      </c>
      <c r="AQ95" s="35"/>
      <c r="AR95" s="35"/>
      <c r="AS95" s="38"/>
      <c r="AT95" s="48"/>
      <c r="AU95" s="16"/>
    </row>
    <row r="96" spans="1:47" ht="18.7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</row>
    <row r="97" spans="1:47" ht="18.75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7" ht="18.75">
      <c r="A98" s="19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  <c r="AP98" s="51"/>
      <c r="AQ98" s="51"/>
      <c r="AR98" s="19"/>
      <c r="AS98" s="19"/>
      <c r="AT98" s="19"/>
    </row>
    <row r="99" spans="1:47" ht="18.75">
      <c r="A99" s="19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  <c r="AP99" s="51"/>
      <c r="AQ99" s="51"/>
      <c r="AR99" s="19"/>
      <c r="AS99" s="19"/>
      <c r="AT99" s="19"/>
    </row>
    <row r="100" spans="1:47" ht="18.75">
      <c r="A100" s="19"/>
      <c r="B100" s="51" t="s">
        <v>126</v>
      </c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  <c r="AP100" s="51"/>
      <c r="AQ100" s="51"/>
      <c r="AR100" s="51" t="s">
        <v>128</v>
      </c>
      <c r="AS100" s="51"/>
      <c r="AT100" s="51"/>
    </row>
    <row r="101" spans="1:47" ht="18.75">
      <c r="A101" s="19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  <c r="AP101" s="51"/>
      <c r="AQ101" s="51"/>
      <c r="AR101" s="51"/>
      <c r="AS101" s="51"/>
      <c r="AT101" s="51"/>
    </row>
    <row r="102" spans="1:47" ht="15" customHeight="1">
      <c r="A102" s="19"/>
      <c r="B102" s="51" t="s">
        <v>127</v>
      </c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19"/>
      <c r="AP102" s="19"/>
      <c r="AQ102" s="19"/>
      <c r="AR102" s="51" t="s">
        <v>131</v>
      </c>
      <c r="AS102" s="51"/>
      <c r="AT102" s="51"/>
    </row>
    <row r="103" spans="1:47" s="18" customFormat="1" ht="42" customHeight="1">
      <c r="A103" s="19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  <c r="AP103" s="51"/>
      <c r="AQ103" s="51"/>
      <c r="AR103" s="19"/>
      <c r="AS103" s="19"/>
      <c r="AT103" s="19"/>
      <c r="AU103" s="17"/>
    </row>
    <row r="104" spans="1:47" ht="9.75" customHeight="1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</row>
    <row r="105" spans="1:47" ht="7.5" customHeight="1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</row>
    <row r="106" spans="1:47" ht="18.75">
      <c r="A106" s="19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  <c r="AN106" s="51"/>
      <c r="AO106" s="19"/>
      <c r="AP106" s="19"/>
      <c r="AQ106" s="19"/>
      <c r="AR106" s="51"/>
      <c r="AS106" s="51"/>
      <c r="AT106" s="51"/>
    </row>
    <row r="107" spans="1:47" ht="9.75" customHeight="1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</row>
    <row r="108" spans="1:47" ht="18.75">
      <c r="A108" s="19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  <c r="AN108" s="51"/>
      <c r="AO108" s="19"/>
      <c r="AP108" s="19"/>
      <c r="AQ108" s="19"/>
      <c r="AR108" s="51"/>
      <c r="AS108" s="51"/>
      <c r="AT108" s="51"/>
    </row>
    <row r="109" spans="1:47" ht="8.25" customHeight="1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</row>
    <row r="110" spans="1:47" ht="20.25">
      <c r="B110" s="54"/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  <c r="AO110" s="18"/>
      <c r="AP110" s="18"/>
      <c r="AQ110" s="18"/>
      <c r="AR110" s="54"/>
      <c r="AS110" s="54"/>
      <c r="AT110" s="54"/>
    </row>
  </sheetData>
  <mergeCells count="97">
    <mergeCell ref="B100:AQ100"/>
    <mergeCell ref="B98:AQ98"/>
    <mergeCell ref="B99:AQ99"/>
    <mergeCell ref="B102:AN102"/>
    <mergeCell ref="AR100:AT100"/>
    <mergeCell ref="AR101:AT101"/>
    <mergeCell ref="AR102:AT102"/>
    <mergeCell ref="B101:AQ101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110:AN110"/>
    <mergeCell ref="AR110:AT110"/>
    <mergeCell ref="B106:AN106"/>
    <mergeCell ref="AR106:AT106"/>
    <mergeCell ref="B108:AN108"/>
    <mergeCell ref="AR108:AT108"/>
    <mergeCell ref="B103:AQ103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A10:A85"/>
    <mergeCell ref="C73:C74"/>
    <mergeCell ref="D73:D74"/>
    <mergeCell ref="E73:E74"/>
    <mergeCell ref="C72:F72"/>
    <mergeCell ref="C10:F10"/>
    <mergeCell ref="AJ72:AJ74"/>
    <mergeCell ref="AH10:AH11"/>
    <mergeCell ref="AD72:AD74"/>
    <mergeCell ref="Z72:Z74"/>
    <mergeCell ref="AA10:AA11"/>
    <mergeCell ref="N10:N11"/>
    <mergeCell ref="W10:W11"/>
    <mergeCell ref="X10:X11"/>
    <mergeCell ref="Y10:Y11"/>
    <mergeCell ref="Z10:Z11"/>
    <mergeCell ref="S10:S11"/>
    <mergeCell ref="O10:O11"/>
    <mergeCell ref="P10:P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A8:AT8"/>
    <mergeCell ref="AT10:AT85"/>
    <mergeCell ref="AN10:AN11"/>
    <mergeCell ref="AP10:AP11"/>
    <mergeCell ref="AT87:AT95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2012-05-15T10:16:20Z</cp:lastPrinted>
  <dcterms:created xsi:type="dcterms:W3CDTF">2011-12-21T08:36:58Z</dcterms:created>
  <dcterms:modified xsi:type="dcterms:W3CDTF">2012-07-04T15:07:57Z</dcterms:modified>
</cp:coreProperties>
</file>