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поставку'!$A$1:$L$101</definedName>
  </definedNames>
  <calcPr calcId="144525"/>
</workbook>
</file>

<file path=xl/calcChain.xml><?xml version="1.0" encoding="utf-8"?>
<calcChain xmlns="http://schemas.openxmlformats.org/spreadsheetml/2006/main">
  <c r="J84" i="1" l="1"/>
  <c r="J85" i="1" l="1"/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11" i="1"/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13" i="1"/>
  <c r="A14" i="1" s="1"/>
  <c r="A15" i="1" s="1"/>
  <c r="A16" i="1" s="1"/>
  <c r="A17" i="1" s="1"/>
  <c r="A18" i="1" s="1"/>
  <c r="A12" i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<sst xmlns="http://schemas.openxmlformats.org/spreadsheetml/2006/main" count="356" uniqueCount="154">
  <si>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</si>
  <si>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</si>
  <si>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</si>
  <si>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</si>
  <si>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</si>
  <si>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</si>
  <si>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</si>
  <si>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</si>
  <si>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</si>
  <si>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</si>
  <si>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</si>
  <si>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</si>
  <si>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</si>
  <si>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</si>
  <si>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</si>
  <si>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</si>
  <si>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</si>
  <si>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</si>
  <si>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</si>
  <si>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</si>
  <si>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</si>
  <si>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</si>
  <si>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</si>
  <si>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</si>
  <si>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</si>
  <si>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</si>
  <si>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</si>
  <si>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</si>
  <si>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</si>
  <si>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</si>
  <si>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</si>
  <si>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</si>
  <si>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</si>
  <si>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</si>
  <si>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</si>
  <si>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</si>
  <si>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</si>
  <si>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</si>
  <si>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</si>
  <si>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</si>
  <si>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</si>
  <si>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</si>
  <si>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</si>
  <si>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</si>
  <si>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</si>
  <si>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</si>
  <si>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</si>
  <si>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</si>
  <si>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</si>
  <si>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</si>
  <si>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</si>
  <si>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</si>
  <si>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</si>
  <si>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</si>
  <si>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</si>
  <si>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</si>
  <si>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</si>
  <si>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</si>
  <si>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</si>
  <si>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</si>
  <si>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</si>
  <si>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</si>
  <si>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</si>
  <si>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</si>
  <si>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</si>
  <si>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</si>
  <si>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</si>
  <si>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</si>
  <si>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</si>
  <si>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</si>
  <si>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>Единица измерения</t>
  </si>
  <si>
    <t>Итого Количество  поставляемого товара</t>
  </si>
  <si>
    <t xml:space="preserve"> Покупатель</t>
  </si>
  <si>
    <t xml:space="preserve">ЗАО "Далур" </t>
  </si>
  <si>
    <t>________________  /А.А. Дементьев /</t>
  </si>
  <si>
    <t>Антистеплер ATTACHE. Предназначен для удаления скоб № 10, цвет черный. Материал изготовления комбинированный: металл+пластик.</t>
  </si>
  <si>
    <t>Бумага д/ принтера  «Снегурочка»  А-4 белая, 80г/м. кв, 500 л., белизна 146%, класс бумаги С, яркость бумаги 96%.</t>
  </si>
  <si>
    <t>Бумага д/ принтера  «Снегурочка»  А-3 белая, 80г/м. кв, 500 л., белизна 146%, класс бумаги С, яркость бумаги 96%.</t>
  </si>
  <si>
    <t>Бумага д/ принтера  «Снегурочка»  А-4 цветная, 80г/м. кв, 500 л., GOLOR.</t>
  </si>
  <si>
    <t xml:space="preserve">Бумага в рулонах для плоттеров, 610мм 45 м плотность 80г/м2, HP Inkjet Dond Paper-Universal Q 1396 A Ролевая бумага , белизна 150. </t>
  </si>
  <si>
    <t>Блок-кубик. Бумага для записей ATTACHE H 145-50 ПБ. Эконом 9х9х5 см, белая. Блок-кубик в боксе.</t>
  </si>
  <si>
    <t>Бумага для заметок 3М Post-it 654 желтая, 76х76 мм, 100 листов, с клейким краем, цвет блокнота канареечно- желтый.</t>
  </si>
  <si>
    <t>Бумага для заметок с липктим слоем INDEX  51х75 мм,  100 листов, цвет голубой.</t>
  </si>
  <si>
    <t>Бумага для заметок с липктим слоем INDEX  51х38 мм,  100 листов, цвет розовый, 3 блока в упаковке. Листки с клейкой полоской.</t>
  </si>
  <si>
    <t xml:space="preserve">Блок кубик для записей. Бумага для записей ATTACHE 9х9х5 мм, бумага цветная. Высококачественный офсет 75 г/м2. Упакован в термоусадочную пленку. </t>
  </si>
  <si>
    <t>Дырокол "ErichKrause" до 30 листов, корпус металлический, цвет черный.</t>
  </si>
  <si>
    <t>Закладки ATTACHE 030951023 пластиковые. 5 ярких цветов по 20 листов, ширина 12 мм 100 л. упак. Материал - полимерная пленка.</t>
  </si>
  <si>
    <t>Зажимы канцелярские для бумаг ATTACHE 25 мм. Цвет-черный (в упаковке 12 штук). Количество скрепляемых листов 40.</t>
  </si>
  <si>
    <t>Зажимы канцелярские для бумаг ATTACHE 15 мм. Цвет-черный (в упаковке 12 штук). Количество скрепляемых листов 60.</t>
  </si>
  <si>
    <t>Зажимы канцелярские для бумаг ATTACHE 51 мм. Цвет-черный (в упаковке 12 штук). Количество скрепляемых листов 180.</t>
  </si>
  <si>
    <t>Запасные лезвия для канцелярского ножа ширина 9 мм, 10 штук лезвий в пластиковом пенале.</t>
  </si>
  <si>
    <t>Запасные лезвия для канцелярского ножа ширина 18 мм, 10 штук лезвий в пластиковом пенале.</t>
  </si>
  <si>
    <t>Калькулятор бухгалтерский 14-16 разрядный "Сassio"</t>
  </si>
  <si>
    <t>Карандаш "K-I-N" PENSILS с резинкой. Корпус из натуральной древесины, лакированный, ударопрочный грифель, 6-ти гранный корпус. Карандаш чернографитовый  "K-I-N" 1372 ORIENTAL HB с ластиком.</t>
  </si>
  <si>
    <t>Карандаш механический Pilot Rex Grip H-105-SL-B? 0,5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</si>
  <si>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"K-I-N" .Набор акварельных цветных карандашей 12 шт. в картонной коробке.</t>
  </si>
  <si>
    <t>Клей-карандаш "ErichKrause" (15гр.)</t>
  </si>
  <si>
    <t>Книга учета 96 л. клетка 7 БЦ 6с2Св. Книга канцелярская твердая обложка, белая бумага.</t>
  </si>
  <si>
    <t xml:space="preserve">Книга учета 48 л. клетка, обложка картон, блок офсет . Тип крепления скрепка. Материал обложки картон. </t>
  </si>
  <si>
    <t>Клейкая лента 38х10 ATTACHE двухсторонняя полипропиленовая монтажная лента 1 шт. Размер 38 ммх 10 м.</t>
  </si>
  <si>
    <t>Короб архивный BRAUBERG "Energy", пластик, 10 см (на 900 л.), разборный, цвет- синий, на кнопке.</t>
  </si>
  <si>
    <t>Короб архивный BRAUBERG "Energy", пластик, 10 см (на 600 л.), разборный, цвет- синий, на кнопке.</t>
  </si>
  <si>
    <t>Ластик KOH-I-NOOR комбинированный 6521/40 BR 40 55х20х7мм Чехия.  Для стирания графитовых и чернильных надписей. С добавлением натурального каучука.</t>
  </si>
  <si>
    <t>Линейка 30 см. с держателем СТАММ ЛН 42 держатель, материал полистирол. Изготовлена из полистирола.</t>
  </si>
  <si>
    <t>Линейка металлическая 100 см. Линейка изготовлена из высококачественной пружинистой стали и покрыта специальным стойким покрытием, которое защищает линейку от коррозии ГОСТ 427-75.</t>
  </si>
  <si>
    <t>Маркер Edding E-4090 col. 049, цвет белый. Линия 4-15 мм. Жидкий мел на водной лснове. Маркер на меловой основе для декорирования и надписей на стекле, окнах, кафельной плитке, керамике. Имеет устойчивый к истиранию клиновидный наконечник.</t>
  </si>
  <si>
    <t>Корректор-роллер Kores Roll-On 4.2 мм х 14.5м.  Обеспечивает быструю, точную и устойчивую правку на любой бумаге.</t>
  </si>
  <si>
    <t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черный.</t>
  </si>
  <si>
    <t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синий.</t>
  </si>
  <si>
    <t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красный.</t>
  </si>
  <si>
    <t>Маркер перманентный Цвет - черный (СРМ-800 круглый толщина наконеч-ника 2 мм)</t>
  </si>
  <si>
    <t>Маркер перманентный Цвет - синий, (СРМ-800 круглый толщина наконеч-ника 2 мм)</t>
  </si>
  <si>
    <t>Нож канцелярский NIVO 2244B 18 мм с резиновой манжеткой.  Нож со стальным выдвижным многосекционным лезвием. Оснащен резиновой манжеткой.</t>
  </si>
  <si>
    <t>Открытки</t>
  </si>
  <si>
    <t>Папка пластиковая 2 кольца 17 мм А4 ATTACHE F502/07 цвет. Толщина пластика 0.7мм.  Диаметр кольца - 17 мм. Ширина корешка - 32 мм. Цвет - зеленый, синий, черный,  красный. На внутренней обложке прозрачный карман для документов.</t>
  </si>
  <si>
    <t xml:space="preserve">Папка пластиковая 2 кольца 25 мм , А4 ATTACHE F502/07.  Цвет - зеленый, синий, черный,  красный.  Толщина пластика 0.7 мм.  Диаметр кольца 25 мм. Ширина корешка - 32 мм. На внутренней обложке прозрачный карман для документов. </t>
  </si>
  <si>
    <t>Папка пластиковая 2 кольца 35 мм А4 ATTACHE T502/07 цвет - красный, зеленый, синий, черный.  Толщина пластика 0.7 мм.  Диаметр кольца 35 мм. Ширина корешка - 42 мм. На внутренней обложке прозрачный карман для документов.</t>
  </si>
  <si>
    <t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Цвет - синий.</t>
  </si>
  <si>
    <t xml:space="preserve">Папка с механическим прижимом ATTACHE F611/01 черная А4. </t>
  </si>
  <si>
    <t>Папка -планшет ATTACHE  клипборд, цвет черный. Планшет изготовлен из жесткого картона, покрытого пленкой ПВХ. Папка- доска с зажимом, толщина -1,2 мм. формат А4.</t>
  </si>
  <si>
    <t xml:space="preserve">Папка-регистратор Esselte Economy ПВХ картон, А4,  50мм, цвет - зеленый, синий, красный, черный, пластик.  Папка изготовлена из плотного картона, покрытого цветным пластиком, внутри бумага. Прозрачный карман со сменной этикеткой. </t>
  </si>
  <si>
    <t>Папка-регистратор Esselte Стандарт+ цветной ПВХ, А4,  80 мм, цвет-зеленый, синий, красный, черный, сиреневый пластик. Изготовлена из жесткого картона, обтянутого с обоих сторон полипропиленовой пленкой. С пластиковым кармашком для маркировки на корешке с арочным механизмом.</t>
  </si>
  <si>
    <t>папка-конверт на кнопке КНК 180 для хранения и транспортировки документов. Изготовлена из жесткой прозрачной полипропиленовой пленки. Закрывается на кнопку. Формат А;. Цвет синий прозрачный.</t>
  </si>
  <si>
    <t>Ручка шариковая Pilot BPS-GP-F-L  0.7 синяя</t>
  </si>
  <si>
    <t xml:space="preserve">Степлер KW- trio 50SB до 100 листов. 23/6-13 цвет корпуса черный и серый.Особо мощный степлер с максимальной толщиной сшивания бумаги до 100 листов. Регулируемая глубина закладки листов 7-65 мм. </t>
  </si>
  <si>
    <t>Скобы для степлера 23/13 KW- trio 023D до 100 листов. 1000 скоб в коробке5. Оцинкованная сталь с заостренным краем.</t>
  </si>
  <si>
    <t>Стержни гелевые  к ручкам ErichKrause G-Tone 0.5 (синие)</t>
  </si>
  <si>
    <t>Стержни гелевые  к ручкам ErichKrause G-Tone 0.5 (черные)</t>
  </si>
  <si>
    <t>Стержни шариковые к ручкам Pilot BPS-GP-F-L  0.7 (синие)</t>
  </si>
  <si>
    <t>Тетрадь 48 листов А5 клетка.</t>
  </si>
  <si>
    <t>Треугольник-транспортир Office Point, 160 мм.</t>
  </si>
  <si>
    <t>Тубус D100 мм длина 650 мм цвет черный СТАММ ПТ-41. формата А4, А3, А2 и А1. Тубус состоит их трех закручивающихся частей с крупной  резьбой. Предназначен для хранения и транспортировки чертежей.</t>
  </si>
  <si>
    <t>Рамка для фото (230х320 мм темно-коричневая)  Формат А-4</t>
  </si>
  <si>
    <t>Скрепка канцелярская (цветная)</t>
  </si>
  <si>
    <t>пач</t>
  </si>
  <si>
    <t>рул.</t>
  </si>
  <si>
    <t xml:space="preserve">шт. </t>
  </si>
  <si>
    <t>НД поставщика</t>
  </si>
  <si>
    <t>20</t>
  </si>
  <si>
    <t>Приложение № 1</t>
  </si>
  <si>
    <t>к Договору поставки № 099/2013/12-03/_________  от ____________________</t>
  </si>
  <si>
    <t>"    "______________2013 г</t>
  </si>
  <si>
    <t xml:space="preserve">                                        м.п.        "   "_______________2013 г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</si>
  <si>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</si>
  <si>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от "____"________________ 2013 г.</t>
  </si>
  <si>
    <t>Итого с учетом НДС : 00 руб. (____________) руб 00 коп. в том числе НДС ( 18 %)</t>
  </si>
  <si>
    <t xml:space="preserve">                                                  к Договору поставки № 099/2013/12-03/_____          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</si>
  <si>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</si>
  <si>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4. Срок поставки: до 31 марта 2013 года.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</si>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</sst>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6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15" fillId="0" borderId="0" xfId="0" applyFont="1"/>
    <xf numFmtId="0" fontId="0" fillId="0" borderId="0" xfId="0"/>
    <xf numFmtId="0" fontId="0" fillId="0" borderId="0" xfId="0"/>
    <xf numFmtId="0" fontId="15" fillId="2" borderId="0" xfId="0" applyFont="1" applyFill="1"/>
    <xf numFmtId="0" fontId="0" fillId="2" borderId="0" xfId="0" applyFill="1"/>
    <xf numFmtId="0" fontId="5" fillId="0" borderId="0" xfId="0" applyFont="1"/>
    <xf numFmtId="0" fontId="5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20" fillId="0" borderId="0" xfId="0" applyFont="1" applyAlignment="1"/>
    <xf numFmtId="0" fontId="22" fillId="0" borderId="0" xfId="0" applyFont="1" applyAlignment="1"/>
    <xf numFmtId="0" fontId="20" fillId="0" borderId="0" xfId="0" applyFont="1"/>
    <xf numFmtId="4" fontId="0" fillId="0" borderId="0" xfId="0" applyNumberFormat="1" applyFont="1"/>
    <xf numFmtId="0" fontId="5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3" fontId="2" fillId="0" borderId="1" xfId="3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3" applyNumberFormat="1" applyFont="1" applyBorder="1" applyAlignment="1">
      <alignment horizontal="center" vertical="center"/>
    </xf>
    <xf numFmtId="49" fontId="21" fillId="0" borderId="0" xfId="1" applyNumberFormat="1" applyFont="1" applyAlignment="1">
      <alignment horizontal="left" vertical="center" wrapText="1"/>
    </xf>
    <xf numFmtId="49" fontId="21" fillId="0" borderId="1" xfId="0" applyNumberFormat="1" applyFont="1" applyBorder="1" applyAlignment="1">
      <alignment horizontal="left" vertical="center" wrapText="1"/>
    </xf>
    <xf numFmtId="49" fontId="24" fillId="0" borderId="1" xfId="0" applyNumberFormat="1" applyFont="1" applyBorder="1" applyAlignment="1">
      <alignment horizontal="left" vertical="center" wrapText="1"/>
    </xf>
    <xf numFmtId="49" fontId="21" fillId="0" borderId="0" xfId="0" applyNumberFormat="1" applyFont="1" applyAlignment="1">
      <alignment vertical="distributed"/>
    </xf>
    <xf numFmtId="49" fontId="21" fillId="0" borderId="1" xfId="0" applyNumberFormat="1" applyFont="1" applyBorder="1" applyAlignment="1">
      <alignment vertical="distributed"/>
    </xf>
    <xf numFmtId="0" fontId="21" fillId="0" borderId="0" xfId="0" applyFont="1"/>
    <xf numFmtId="43" fontId="2" fillId="0" borderId="7" xfId="3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0" fontId="21" fillId="0" borderId="0" xfId="0" applyFont="1" applyAlignment="1">
      <alignment horizontal="center"/>
    </xf>
    <xf numFmtId="43" fontId="20" fillId="0" borderId="0" xfId="3" applyFont="1" applyAlignment="1">
      <alignment horizontal="left" vertical="top" wrapText="1"/>
    </xf>
    <xf numFmtId="0" fontId="21" fillId="0" borderId="0" xfId="0" applyFont="1" applyAlignment="1">
      <alignment horizontal="right"/>
    </xf>
    <xf numFmtId="0" fontId="2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5" fillId="0" borderId="1" xfId="0" applyFont="1" applyBorder="1" applyAlignment="1">
      <alignment horizontal="right" vertical="center"/>
    </xf>
    <xf numFmtId="0" fontId="25" fillId="0" borderId="7" xfId="0" applyFont="1" applyBorder="1" applyAlignment="1">
      <alignment horizontal="right" vertical="center"/>
    </xf>
    <xf numFmtId="0" fontId="25" fillId="0" borderId="8" xfId="0" applyFont="1" applyBorder="1" applyAlignment="1">
      <alignment horizontal="right" vertical="center"/>
    </xf>
    <xf numFmtId="0" fontId="25" fillId="0" borderId="9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</cellXfs>
  <cellStyles count="16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2"/>
  <sheetViews>
    <sheetView tabSelected="1" view="pageBreakPreview" zoomScale="68" zoomScaleSheetLayoutView="68" workbookViewId="0">
      <pane xSplit="4" ySplit="10" topLeftCell="G80" activePane="bottomRight" state="frozen"/>
      <selection pane="topRight" activeCell="E1" sqref="E1"/>
      <selection pane="bottomLeft" activeCell="A11" sqref="A11"/>
      <selection pane="bottomRight" activeCell="J84" sqref="J84"/>
    </sheetView>
  </sheetViews>
  <sheetFormatPr defaultRowHeight="15" x14ac:dyDescent="0.25"/>
  <cols>
    <col min="1" max="1" width="9" customWidth="1"/>
    <col min="2" max="2" width="10.28515625" customWidth="1"/>
    <col min="3" max="3" width="15.85546875" customWidth="1"/>
    <col min="4" max="4" width="107.85546875" customWidth="1"/>
    <col min="5" max="5" width="26" customWidth="1"/>
    <col min="6" max="6" width="16.28515625" style="30" customWidth="1"/>
    <col min="7" max="7" width="16.28515625" customWidth="1"/>
    <col min="8" max="8" width="21.28515625" style="29" customWidth="1"/>
    <col min="9" max="9" width="20.42578125" customWidth="1"/>
    <col min="10" max="10" width="21.7109375" customWidth="1"/>
  </cols>
  <sheetData>
    <row r="1" spans="1:21" ht="15.75" x14ac:dyDescent="0.25">
      <c r="G1" s="62"/>
      <c r="H1" s="62"/>
      <c r="I1" s="67" t="s">
        <v>139</v>
      </c>
      <c r="J1" s="67"/>
    </row>
    <row r="2" spans="1:21" ht="15.75" x14ac:dyDescent="0.25">
      <c r="G2" s="68" t="s">
        <v>146</v>
      </c>
      <c r="H2" s="68"/>
      <c r="I2" s="68"/>
      <c r="J2" s="68"/>
    </row>
    <row r="3" spans="1:21" ht="15.75" x14ac:dyDescent="0.25">
      <c r="G3" s="62"/>
      <c r="H3" s="62"/>
      <c r="I3" s="67" t="s">
        <v>144</v>
      </c>
      <c r="J3" s="67"/>
    </row>
    <row r="5" spans="1:21" ht="15.75" x14ac:dyDescent="0.25">
      <c r="A5" s="5"/>
      <c r="B5" s="2"/>
      <c r="C5" s="2"/>
      <c r="D5" s="69" t="s">
        <v>5</v>
      </c>
      <c r="E5" s="69"/>
      <c r="F5" s="69"/>
      <c r="G5" s="69"/>
      <c r="H5" s="69"/>
      <c r="I5" s="69"/>
      <c r="J5" s="5"/>
    </row>
    <row r="6" spans="1:21" ht="15.75" x14ac:dyDescent="0.25">
      <c r="A6" s="5"/>
      <c r="B6" s="3"/>
      <c r="C6" s="3"/>
      <c r="D6" s="65" t="s">
        <v>140</v>
      </c>
      <c r="E6" s="65"/>
      <c r="F6" s="65"/>
      <c r="G6" s="65"/>
      <c r="H6" s="65"/>
      <c r="I6" s="65"/>
      <c r="J6" s="5"/>
    </row>
    <row r="7" spans="1:21" x14ac:dyDescent="0.25">
      <c r="A7" s="5"/>
      <c r="B7" s="70"/>
      <c r="C7" s="70"/>
      <c r="D7" s="70"/>
      <c r="E7" s="70"/>
      <c r="F7" s="70"/>
      <c r="G7" s="70"/>
      <c r="H7" s="70"/>
      <c r="I7" s="70"/>
      <c r="J7" s="5"/>
    </row>
    <row r="8" spans="1:21" x14ac:dyDescent="0.25">
      <c r="A8" s="5"/>
      <c r="B8" s="5"/>
      <c r="C8" s="5"/>
      <c r="D8" s="4"/>
      <c r="E8" s="6"/>
      <c r="F8" s="6"/>
      <c r="G8" s="6"/>
      <c r="H8" s="6"/>
      <c r="I8" s="5"/>
      <c r="J8" s="5"/>
    </row>
    <row r="9" spans="1:21" ht="14.25" customHeight="1" x14ac:dyDescent="0.25">
      <c r="A9" s="2" t="s">
        <v>4</v>
      </c>
      <c r="B9" s="3"/>
      <c r="C9" s="3"/>
      <c r="D9" s="3"/>
      <c r="E9" s="3"/>
      <c r="F9" s="3"/>
      <c r="G9" s="3"/>
      <c r="H9" s="3"/>
      <c r="I9" s="3"/>
      <c r="J9" s="5"/>
    </row>
    <row r="10" spans="1:21" ht="119.25" customHeight="1" x14ac:dyDescent="0.25">
      <c r="A10" s="48" t="s">
        <v>8</v>
      </c>
      <c r="B10" s="48" t="s">
        <v>143</v>
      </c>
      <c r="C10" s="48" t="s">
        <v>9</v>
      </c>
      <c r="D10" s="48" t="s">
        <v>1</v>
      </c>
      <c r="E10" s="48" t="s">
        <v>3</v>
      </c>
      <c r="F10" s="49" t="s">
        <v>70</v>
      </c>
      <c r="G10" s="49" t="s">
        <v>7</v>
      </c>
      <c r="H10" s="49" t="s">
        <v>71</v>
      </c>
      <c r="I10" s="48" t="s">
        <v>152</v>
      </c>
      <c r="J10" s="49" t="s">
        <v>153</v>
      </c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</row>
    <row r="11" spans="1:21" ht="42" customHeight="1" x14ac:dyDescent="0.25">
      <c r="A11" s="56">
        <v>1</v>
      </c>
      <c r="B11" s="36"/>
      <c r="C11" s="36"/>
      <c r="D11" s="57" t="s">
        <v>75</v>
      </c>
      <c r="E11" s="36" t="s">
        <v>137</v>
      </c>
      <c r="F11" s="35" t="s">
        <v>12</v>
      </c>
      <c r="G11" s="36"/>
      <c r="H11" s="36">
        <v>20</v>
      </c>
      <c r="I11" s="36">
        <v>18</v>
      </c>
      <c r="J11" s="50">
        <f>I11*H11</f>
        <v>360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</row>
    <row r="12" spans="1:21" ht="39" customHeight="1" x14ac:dyDescent="0.25">
      <c r="A12" s="56">
        <f>A11+1</f>
        <v>2</v>
      </c>
      <c r="B12" s="36"/>
      <c r="C12" s="36"/>
      <c r="D12" s="58" t="s">
        <v>76</v>
      </c>
      <c r="E12" s="36" t="s">
        <v>137</v>
      </c>
      <c r="F12" s="35" t="s">
        <v>134</v>
      </c>
      <c r="G12" s="36"/>
      <c r="H12" s="36">
        <v>300</v>
      </c>
      <c r="I12" s="36">
        <v>170</v>
      </c>
      <c r="J12" s="50">
        <f t="shared" ref="J12:J75" si="0">I12*H12</f>
        <v>51000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</row>
    <row r="13" spans="1:21" ht="35.25" customHeight="1" x14ac:dyDescent="0.25">
      <c r="A13" s="56">
        <f t="shared" ref="A13:A76" si="1">A12+1</f>
        <v>3</v>
      </c>
      <c r="B13" s="36"/>
      <c r="C13" s="36"/>
      <c r="D13" s="58" t="s">
        <v>77</v>
      </c>
      <c r="E13" s="36" t="s">
        <v>137</v>
      </c>
      <c r="F13" s="35" t="s">
        <v>134</v>
      </c>
      <c r="G13" s="36"/>
      <c r="H13" s="36">
        <v>10</v>
      </c>
      <c r="I13" s="36">
        <v>308</v>
      </c>
      <c r="J13" s="50">
        <f t="shared" si="0"/>
        <v>3080</v>
      </c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ht="39.75" customHeight="1" x14ac:dyDescent="0.25">
      <c r="A14" s="56">
        <f t="shared" si="1"/>
        <v>4</v>
      </c>
      <c r="B14" s="36"/>
      <c r="C14" s="36"/>
      <c r="D14" s="58" t="s">
        <v>78</v>
      </c>
      <c r="E14" s="36" t="s">
        <v>137</v>
      </c>
      <c r="F14" s="35" t="s">
        <v>134</v>
      </c>
      <c r="G14" s="36"/>
      <c r="H14" s="36">
        <v>10</v>
      </c>
      <c r="I14" s="36">
        <v>290</v>
      </c>
      <c r="J14" s="50">
        <f t="shared" si="0"/>
        <v>2900</v>
      </c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ht="38.25" customHeight="1" x14ac:dyDescent="0.25">
      <c r="A15" s="56">
        <f t="shared" si="1"/>
        <v>5</v>
      </c>
      <c r="B15" s="36"/>
      <c r="C15" s="36"/>
      <c r="D15" s="59" t="s">
        <v>79</v>
      </c>
      <c r="E15" s="36" t="s">
        <v>137</v>
      </c>
      <c r="F15" s="35" t="s">
        <v>135</v>
      </c>
      <c r="G15" s="36"/>
      <c r="H15" s="36">
        <v>5</v>
      </c>
      <c r="I15" s="36">
        <v>600</v>
      </c>
      <c r="J15" s="50">
        <f t="shared" si="0"/>
        <v>3000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1" ht="41.25" customHeight="1" x14ac:dyDescent="0.25">
      <c r="A16" s="56">
        <f t="shared" si="1"/>
        <v>6</v>
      </c>
      <c r="B16" s="55"/>
      <c r="C16" s="36"/>
      <c r="D16" s="59" t="s">
        <v>80</v>
      </c>
      <c r="E16" s="36" t="s">
        <v>137</v>
      </c>
      <c r="F16" s="35" t="s">
        <v>12</v>
      </c>
      <c r="G16" s="36"/>
      <c r="H16" s="36">
        <v>30</v>
      </c>
      <c r="I16" s="36">
        <v>45</v>
      </c>
      <c r="J16" s="50">
        <f t="shared" si="0"/>
        <v>1350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:21" ht="44.25" customHeight="1" x14ac:dyDescent="0.25">
      <c r="A17" s="56">
        <f t="shared" si="1"/>
        <v>7</v>
      </c>
      <c r="B17" s="36"/>
      <c r="C17" s="36"/>
      <c r="D17" s="59" t="s">
        <v>81</v>
      </c>
      <c r="E17" s="36" t="s">
        <v>137</v>
      </c>
      <c r="F17" s="35" t="s">
        <v>12</v>
      </c>
      <c r="G17" s="36"/>
      <c r="H17" s="36">
        <v>20</v>
      </c>
      <c r="I17" s="36">
        <v>66</v>
      </c>
      <c r="J17" s="50">
        <f t="shared" si="0"/>
        <v>1320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:21" ht="35.25" customHeight="1" x14ac:dyDescent="0.25">
      <c r="A18" s="56">
        <f t="shared" si="1"/>
        <v>8</v>
      </c>
      <c r="B18" s="36"/>
      <c r="C18" s="36"/>
      <c r="D18" s="59" t="s">
        <v>82</v>
      </c>
      <c r="E18" s="36" t="s">
        <v>137</v>
      </c>
      <c r="F18" s="35" t="s">
        <v>12</v>
      </c>
      <c r="G18" s="36"/>
      <c r="H18" s="36">
        <v>20</v>
      </c>
      <c r="I18" s="36">
        <v>16</v>
      </c>
      <c r="J18" s="50">
        <f t="shared" si="0"/>
        <v>320</v>
      </c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1:21" s="30" customFormat="1" ht="42.75" customHeight="1" x14ac:dyDescent="0.25">
      <c r="A19" s="56">
        <f t="shared" si="1"/>
        <v>9</v>
      </c>
      <c r="B19" s="36"/>
      <c r="C19" s="36"/>
      <c r="D19" s="59" t="s">
        <v>83</v>
      </c>
      <c r="E19" s="36" t="s">
        <v>137</v>
      </c>
      <c r="F19" s="35" t="s">
        <v>12</v>
      </c>
      <c r="G19" s="36"/>
      <c r="H19" s="36">
        <v>30</v>
      </c>
      <c r="I19" s="36">
        <v>22</v>
      </c>
      <c r="J19" s="50">
        <f t="shared" si="0"/>
        <v>660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</row>
    <row r="20" spans="1:21" s="30" customFormat="1" ht="48.75" customHeight="1" x14ac:dyDescent="0.25">
      <c r="A20" s="56">
        <f t="shared" si="1"/>
        <v>10</v>
      </c>
      <c r="B20" s="36"/>
      <c r="C20" s="36"/>
      <c r="D20" s="59" t="s">
        <v>84</v>
      </c>
      <c r="E20" s="36" t="s">
        <v>137</v>
      </c>
      <c r="F20" s="35" t="s">
        <v>12</v>
      </c>
      <c r="G20" s="36"/>
      <c r="H20" s="36">
        <v>30</v>
      </c>
      <c r="I20" s="36">
        <v>58</v>
      </c>
      <c r="J20" s="50">
        <f t="shared" si="0"/>
        <v>1740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</row>
    <row r="21" spans="1:21" s="30" customFormat="1" ht="41.25" customHeight="1" x14ac:dyDescent="0.25">
      <c r="A21" s="56">
        <f t="shared" si="1"/>
        <v>11</v>
      </c>
      <c r="B21" s="36"/>
      <c r="C21" s="36"/>
      <c r="D21" s="59" t="s">
        <v>85</v>
      </c>
      <c r="E21" s="36" t="s">
        <v>137</v>
      </c>
      <c r="F21" s="35" t="s">
        <v>12</v>
      </c>
      <c r="G21" s="36"/>
      <c r="H21" s="36">
        <v>6</v>
      </c>
      <c r="I21" s="36">
        <v>256</v>
      </c>
      <c r="J21" s="50">
        <f t="shared" si="0"/>
        <v>1536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</row>
    <row r="22" spans="1:21" s="30" customFormat="1" ht="35.25" customHeight="1" x14ac:dyDescent="0.25">
      <c r="A22" s="56">
        <f t="shared" si="1"/>
        <v>12</v>
      </c>
      <c r="B22" s="36"/>
      <c r="C22" s="36"/>
      <c r="D22" s="59" t="s">
        <v>86</v>
      </c>
      <c r="E22" s="36" t="s">
        <v>137</v>
      </c>
      <c r="F22" s="35" t="s">
        <v>12</v>
      </c>
      <c r="G22" s="36"/>
      <c r="H22" s="36">
        <v>30</v>
      </c>
      <c r="I22" s="36">
        <v>25</v>
      </c>
      <c r="J22" s="50">
        <f t="shared" si="0"/>
        <v>750</v>
      </c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1:21" s="30" customFormat="1" ht="42.75" customHeight="1" x14ac:dyDescent="0.25">
      <c r="A23" s="56">
        <f t="shared" si="1"/>
        <v>13</v>
      </c>
      <c r="B23" s="36"/>
      <c r="C23" s="36"/>
      <c r="D23" s="59" t="s">
        <v>87</v>
      </c>
      <c r="E23" s="36" t="s">
        <v>137</v>
      </c>
      <c r="F23" s="35" t="s">
        <v>13</v>
      </c>
      <c r="G23" s="36"/>
      <c r="H23" s="36">
        <v>20</v>
      </c>
      <c r="I23" s="36">
        <v>15</v>
      </c>
      <c r="J23" s="50">
        <f t="shared" si="0"/>
        <v>300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</row>
    <row r="24" spans="1:21" s="30" customFormat="1" ht="35.25" customHeight="1" x14ac:dyDescent="0.25">
      <c r="A24" s="56">
        <f t="shared" si="1"/>
        <v>14</v>
      </c>
      <c r="B24" s="36"/>
      <c r="C24" s="36"/>
      <c r="D24" s="59" t="s">
        <v>88</v>
      </c>
      <c r="E24" s="36" t="s">
        <v>137</v>
      </c>
      <c r="F24" s="35" t="s">
        <v>13</v>
      </c>
      <c r="G24" s="36"/>
      <c r="H24" s="36">
        <v>20</v>
      </c>
      <c r="I24" s="36">
        <v>26</v>
      </c>
      <c r="J24" s="50">
        <f t="shared" si="0"/>
        <v>520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</row>
    <row r="25" spans="1:21" s="30" customFormat="1" ht="35.25" customHeight="1" x14ac:dyDescent="0.25">
      <c r="A25" s="56">
        <f t="shared" si="1"/>
        <v>15</v>
      </c>
      <c r="B25" s="36"/>
      <c r="C25" s="36"/>
      <c r="D25" s="59" t="s">
        <v>89</v>
      </c>
      <c r="E25" s="36" t="s">
        <v>137</v>
      </c>
      <c r="F25" s="35" t="s">
        <v>13</v>
      </c>
      <c r="G25" s="36"/>
      <c r="H25" s="36">
        <v>20</v>
      </c>
      <c r="I25" s="36">
        <v>92</v>
      </c>
      <c r="J25" s="50">
        <f t="shared" si="0"/>
        <v>1840</v>
      </c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1:21" s="30" customFormat="1" ht="35.25" customHeight="1" x14ac:dyDescent="0.25">
      <c r="A26" s="56">
        <f t="shared" si="1"/>
        <v>16</v>
      </c>
      <c r="B26" s="36"/>
      <c r="C26" s="36"/>
      <c r="D26" s="59" t="s">
        <v>90</v>
      </c>
      <c r="E26" s="36" t="s">
        <v>137</v>
      </c>
      <c r="F26" s="35" t="s">
        <v>13</v>
      </c>
      <c r="G26" s="36"/>
      <c r="H26" s="36">
        <v>10</v>
      </c>
      <c r="I26" s="36">
        <v>8</v>
      </c>
      <c r="J26" s="50">
        <f t="shared" si="0"/>
        <v>80</v>
      </c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</row>
    <row r="27" spans="1:21" s="30" customFormat="1" ht="35.25" customHeight="1" x14ac:dyDescent="0.25">
      <c r="A27" s="56">
        <f t="shared" si="1"/>
        <v>17</v>
      </c>
      <c r="B27" s="36"/>
      <c r="C27" s="36"/>
      <c r="D27" s="59" t="s">
        <v>91</v>
      </c>
      <c r="E27" s="36" t="s">
        <v>137</v>
      </c>
      <c r="F27" s="35" t="s">
        <v>13</v>
      </c>
      <c r="G27" s="36"/>
      <c r="H27" s="36">
        <v>10</v>
      </c>
      <c r="I27" s="36">
        <v>16</v>
      </c>
      <c r="J27" s="50">
        <f t="shared" si="0"/>
        <v>160</v>
      </c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</row>
    <row r="28" spans="1:21" s="30" customFormat="1" ht="35.25" customHeight="1" x14ac:dyDescent="0.25">
      <c r="A28" s="56">
        <f t="shared" si="1"/>
        <v>18</v>
      </c>
      <c r="B28" s="36"/>
      <c r="C28" s="36"/>
      <c r="D28" s="59" t="s">
        <v>92</v>
      </c>
      <c r="E28" s="36" t="s">
        <v>137</v>
      </c>
      <c r="F28" s="35" t="s">
        <v>12</v>
      </c>
      <c r="G28" s="36"/>
      <c r="H28" s="36">
        <v>10</v>
      </c>
      <c r="I28" s="36">
        <v>750</v>
      </c>
      <c r="J28" s="50">
        <f t="shared" si="0"/>
        <v>7500</v>
      </c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</row>
    <row r="29" spans="1:21" s="30" customFormat="1" ht="54.75" customHeight="1" x14ac:dyDescent="0.25">
      <c r="A29" s="56">
        <f t="shared" si="1"/>
        <v>19</v>
      </c>
      <c r="B29" s="36"/>
      <c r="C29" s="36"/>
      <c r="D29" s="59" t="s">
        <v>93</v>
      </c>
      <c r="E29" s="36" t="s">
        <v>137</v>
      </c>
      <c r="F29" s="35" t="s">
        <v>12</v>
      </c>
      <c r="G29" s="36"/>
      <c r="H29" s="36">
        <v>200</v>
      </c>
      <c r="I29" s="36">
        <v>8</v>
      </c>
      <c r="J29" s="50">
        <f t="shared" si="0"/>
        <v>1600</v>
      </c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</row>
    <row r="30" spans="1:21" s="30" customFormat="1" ht="54.75" customHeight="1" x14ac:dyDescent="0.25">
      <c r="A30" s="56">
        <f t="shared" si="1"/>
        <v>20</v>
      </c>
      <c r="B30" s="36"/>
      <c r="C30" s="36"/>
      <c r="D30" s="59" t="s">
        <v>94</v>
      </c>
      <c r="E30" s="36" t="s">
        <v>137</v>
      </c>
      <c r="F30" s="35" t="s">
        <v>12</v>
      </c>
      <c r="G30" s="36"/>
      <c r="H30" s="36">
        <v>10</v>
      </c>
      <c r="I30" s="36">
        <v>60</v>
      </c>
      <c r="J30" s="50">
        <f t="shared" si="0"/>
        <v>600</v>
      </c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</row>
    <row r="31" spans="1:21" s="30" customFormat="1" ht="35.25" customHeight="1" x14ac:dyDescent="0.25">
      <c r="A31" s="56">
        <f t="shared" si="1"/>
        <v>21</v>
      </c>
      <c r="B31" s="36"/>
      <c r="C31" s="36"/>
      <c r="D31" s="59" t="s">
        <v>95</v>
      </c>
      <c r="E31" s="36" t="s">
        <v>137</v>
      </c>
      <c r="F31" s="35" t="s">
        <v>13</v>
      </c>
      <c r="G31" s="36"/>
      <c r="H31" s="36">
        <v>2</v>
      </c>
      <c r="I31" s="36">
        <v>138</v>
      </c>
      <c r="J31" s="50">
        <f t="shared" si="0"/>
        <v>276</v>
      </c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</row>
    <row r="32" spans="1:21" s="30" customFormat="1" ht="35.25" customHeight="1" x14ac:dyDescent="0.25">
      <c r="A32" s="56">
        <f t="shared" si="1"/>
        <v>22</v>
      </c>
      <c r="B32" s="36"/>
      <c r="C32" s="36"/>
      <c r="D32" s="51" t="s">
        <v>96</v>
      </c>
      <c r="E32" s="36" t="s">
        <v>137</v>
      </c>
      <c r="F32" s="35" t="s">
        <v>12</v>
      </c>
      <c r="G32" s="36"/>
      <c r="H32" s="36">
        <v>50</v>
      </c>
      <c r="I32" s="36">
        <v>18</v>
      </c>
      <c r="J32" s="50">
        <f t="shared" si="0"/>
        <v>900</v>
      </c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spans="1:21" s="30" customFormat="1" ht="35.25" customHeight="1" x14ac:dyDescent="0.25">
      <c r="A33" s="56">
        <f t="shared" si="1"/>
        <v>23</v>
      </c>
      <c r="B33" s="36"/>
      <c r="C33" s="36"/>
      <c r="D33" s="59" t="s">
        <v>97</v>
      </c>
      <c r="E33" s="36" t="s">
        <v>137</v>
      </c>
      <c r="F33" s="35" t="s">
        <v>12</v>
      </c>
      <c r="G33" s="36"/>
      <c r="H33" s="36">
        <v>50</v>
      </c>
      <c r="I33" s="36">
        <v>92</v>
      </c>
      <c r="J33" s="50">
        <f t="shared" si="0"/>
        <v>4600</v>
      </c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1:21" s="30" customFormat="1" ht="35.25" customHeight="1" x14ac:dyDescent="0.25">
      <c r="A34" s="56">
        <f t="shared" si="1"/>
        <v>24</v>
      </c>
      <c r="B34" s="36"/>
      <c r="C34" s="36"/>
      <c r="D34" s="59" t="s">
        <v>98</v>
      </c>
      <c r="E34" s="36" t="s">
        <v>137</v>
      </c>
      <c r="F34" s="35" t="s">
        <v>12</v>
      </c>
      <c r="G34" s="36"/>
      <c r="H34" s="36">
        <v>30</v>
      </c>
      <c r="I34" s="36">
        <v>25</v>
      </c>
      <c r="J34" s="50">
        <f t="shared" si="0"/>
        <v>750</v>
      </c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</row>
    <row r="35" spans="1:21" s="30" customFormat="1" ht="35.25" customHeight="1" x14ac:dyDescent="0.25">
      <c r="A35" s="56">
        <f t="shared" si="1"/>
        <v>25</v>
      </c>
      <c r="B35" s="36"/>
      <c r="C35" s="36"/>
      <c r="D35" s="59" t="s">
        <v>99</v>
      </c>
      <c r="E35" s="36" t="s">
        <v>137</v>
      </c>
      <c r="F35" s="35" t="s">
        <v>12</v>
      </c>
      <c r="G35" s="36"/>
      <c r="H35" s="36">
        <v>10</v>
      </c>
      <c r="I35" s="36">
        <v>40</v>
      </c>
      <c r="J35" s="50">
        <f t="shared" si="0"/>
        <v>400</v>
      </c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</row>
    <row r="36" spans="1:21" s="30" customFormat="1" ht="35.25" customHeight="1" x14ac:dyDescent="0.25">
      <c r="A36" s="56">
        <f t="shared" si="1"/>
        <v>26</v>
      </c>
      <c r="B36" s="36"/>
      <c r="C36" s="36"/>
      <c r="D36" s="60" t="s">
        <v>20</v>
      </c>
      <c r="E36" s="36" t="s">
        <v>137</v>
      </c>
      <c r="F36" s="35" t="s">
        <v>13</v>
      </c>
      <c r="G36" s="36"/>
      <c r="H36" s="36">
        <v>20</v>
      </c>
      <c r="I36" s="36">
        <v>14</v>
      </c>
      <c r="J36" s="50">
        <f t="shared" si="0"/>
        <v>280</v>
      </c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</row>
    <row r="37" spans="1:21" s="30" customFormat="1" ht="35.25" customHeight="1" x14ac:dyDescent="0.25">
      <c r="A37" s="56">
        <f t="shared" si="1"/>
        <v>27</v>
      </c>
      <c r="B37" s="36"/>
      <c r="C37" s="36"/>
      <c r="D37" s="59" t="s">
        <v>100</v>
      </c>
      <c r="E37" s="36" t="s">
        <v>137</v>
      </c>
      <c r="F37" s="35" t="s">
        <v>12</v>
      </c>
      <c r="G37" s="36"/>
      <c r="H37" s="36">
        <v>50</v>
      </c>
      <c r="I37" s="36">
        <v>100</v>
      </c>
      <c r="J37" s="50">
        <f t="shared" si="0"/>
        <v>5000</v>
      </c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</row>
    <row r="38" spans="1:21" s="30" customFormat="1" ht="29.25" customHeight="1" x14ac:dyDescent="0.25">
      <c r="A38" s="56">
        <f t="shared" si="1"/>
        <v>28</v>
      </c>
      <c r="B38" s="36"/>
      <c r="C38" s="36"/>
      <c r="D38" s="59" t="s">
        <v>101</v>
      </c>
      <c r="E38" s="36" t="s">
        <v>137</v>
      </c>
      <c r="F38" s="35" t="s">
        <v>12</v>
      </c>
      <c r="G38" s="36"/>
      <c r="H38" s="36">
        <v>50</v>
      </c>
      <c r="I38" s="36">
        <v>80</v>
      </c>
      <c r="J38" s="50">
        <f t="shared" si="0"/>
        <v>4000</v>
      </c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</row>
    <row r="39" spans="1:21" s="30" customFormat="1" ht="32.25" customHeight="1" x14ac:dyDescent="0.25">
      <c r="A39" s="56">
        <f t="shared" si="1"/>
        <v>29</v>
      </c>
      <c r="B39" s="36"/>
      <c r="C39" s="36"/>
      <c r="D39" s="60" t="s">
        <v>21</v>
      </c>
      <c r="E39" s="36" t="s">
        <v>137</v>
      </c>
      <c r="F39" s="35" t="s">
        <v>12</v>
      </c>
      <c r="G39" s="36"/>
      <c r="H39" s="36">
        <v>50</v>
      </c>
      <c r="I39" s="36">
        <v>36</v>
      </c>
      <c r="J39" s="50">
        <f t="shared" si="0"/>
        <v>1800</v>
      </c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</row>
    <row r="40" spans="1:21" s="30" customFormat="1" ht="54.75" customHeight="1" x14ac:dyDescent="0.25">
      <c r="A40" s="56">
        <f t="shared" si="1"/>
        <v>30</v>
      </c>
      <c r="B40" s="36"/>
      <c r="C40" s="36"/>
      <c r="D40" s="61" t="s">
        <v>102</v>
      </c>
      <c r="E40" s="36" t="s">
        <v>137</v>
      </c>
      <c r="F40" s="35" t="s">
        <v>12</v>
      </c>
      <c r="G40" s="36"/>
      <c r="H40" s="36">
        <v>50</v>
      </c>
      <c r="I40" s="36">
        <v>10</v>
      </c>
      <c r="J40" s="50">
        <f t="shared" si="0"/>
        <v>500</v>
      </c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</row>
    <row r="41" spans="1:21" s="30" customFormat="1" ht="42" customHeight="1" x14ac:dyDescent="0.25">
      <c r="A41" s="56">
        <f t="shared" si="1"/>
        <v>31</v>
      </c>
      <c r="B41" s="36"/>
      <c r="C41" s="36"/>
      <c r="D41" s="59" t="s">
        <v>103</v>
      </c>
      <c r="E41" s="36" t="s">
        <v>137</v>
      </c>
      <c r="F41" s="35" t="s">
        <v>12</v>
      </c>
      <c r="G41" s="36"/>
      <c r="H41" s="36">
        <v>30</v>
      </c>
      <c r="I41" s="36">
        <v>18</v>
      </c>
      <c r="J41" s="50">
        <f t="shared" si="0"/>
        <v>540</v>
      </c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</row>
    <row r="42" spans="1:21" s="30" customFormat="1" ht="56.25" customHeight="1" x14ac:dyDescent="0.25">
      <c r="A42" s="56">
        <f t="shared" si="1"/>
        <v>32</v>
      </c>
      <c r="B42" s="36"/>
      <c r="C42" s="36"/>
      <c r="D42" s="59" t="s">
        <v>104</v>
      </c>
      <c r="E42" s="36" t="s">
        <v>137</v>
      </c>
      <c r="F42" s="35" t="s">
        <v>12</v>
      </c>
      <c r="G42" s="36"/>
      <c r="H42" s="36">
        <v>3</v>
      </c>
      <c r="I42" s="36">
        <v>112</v>
      </c>
      <c r="J42" s="50">
        <f t="shared" si="0"/>
        <v>336</v>
      </c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</row>
    <row r="43" spans="1:21" s="30" customFormat="1" ht="74.25" customHeight="1" x14ac:dyDescent="0.25">
      <c r="A43" s="56">
        <f t="shared" si="1"/>
        <v>33</v>
      </c>
      <c r="B43" s="36"/>
      <c r="C43" s="36"/>
      <c r="D43" s="61" t="s">
        <v>105</v>
      </c>
      <c r="E43" s="36" t="s">
        <v>137</v>
      </c>
      <c r="F43" s="35" t="s">
        <v>12</v>
      </c>
      <c r="G43" s="36"/>
      <c r="H43" s="36">
        <v>10</v>
      </c>
      <c r="I43" s="36">
        <v>178</v>
      </c>
      <c r="J43" s="50">
        <f t="shared" si="0"/>
        <v>1780</v>
      </c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</row>
    <row r="44" spans="1:21" ht="40.5" customHeight="1" x14ac:dyDescent="0.25">
      <c r="A44" s="56">
        <f t="shared" si="1"/>
        <v>34</v>
      </c>
      <c r="B44" s="36"/>
      <c r="C44" s="36"/>
      <c r="D44" s="60" t="s">
        <v>21</v>
      </c>
      <c r="E44" s="36" t="s">
        <v>137</v>
      </c>
      <c r="F44" s="35" t="s">
        <v>12</v>
      </c>
      <c r="G44" s="36"/>
      <c r="H44" s="36">
        <v>24</v>
      </c>
      <c r="I44" s="36">
        <v>39</v>
      </c>
      <c r="J44" s="50">
        <f t="shared" si="0"/>
        <v>936</v>
      </c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1:21" ht="35.25" customHeight="1" x14ac:dyDescent="0.25">
      <c r="A45" s="56">
        <f t="shared" si="1"/>
        <v>35</v>
      </c>
      <c r="B45" s="36"/>
      <c r="C45" s="36"/>
      <c r="D45" s="61" t="s">
        <v>106</v>
      </c>
      <c r="E45" s="36" t="s">
        <v>137</v>
      </c>
      <c r="F45" s="35" t="s">
        <v>12</v>
      </c>
      <c r="G45" s="36"/>
      <c r="H45" s="36">
        <v>40</v>
      </c>
      <c r="I45" s="36">
        <v>48</v>
      </c>
      <c r="J45" s="50">
        <f t="shared" si="0"/>
        <v>1920</v>
      </c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</row>
    <row r="46" spans="1:21" ht="58.5" customHeight="1" x14ac:dyDescent="0.25">
      <c r="A46" s="56">
        <f t="shared" si="1"/>
        <v>36</v>
      </c>
      <c r="B46" s="36"/>
      <c r="C46" s="36"/>
      <c r="D46" s="60" t="s">
        <v>107</v>
      </c>
      <c r="E46" s="36" t="s">
        <v>137</v>
      </c>
      <c r="F46" s="35" t="s">
        <v>13</v>
      </c>
      <c r="G46" s="36"/>
      <c r="H46" s="36">
        <v>20</v>
      </c>
      <c r="I46" s="36">
        <v>20</v>
      </c>
      <c r="J46" s="50">
        <f t="shared" si="0"/>
        <v>400</v>
      </c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</row>
    <row r="47" spans="1:21" ht="70.5" customHeight="1" x14ac:dyDescent="0.25">
      <c r="A47" s="56">
        <f t="shared" si="1"/>
        <v>37</v>
      </c>
      <c r="B47" s="36"/>
      <c r="C47" s="36"/>
      <c r="D47" s="61" t="s">
        <v>108</v>
      </c>
      <c r="E47" s="36" t="s">
        <v>137</v>
      </c>
      <c r="F47" s="35" t="s">
        <v>13</v>
      </c>
      <c r="G47" s="36"/>
      <c r="H47" s="36" t="s">
        <v>138</v>
      </c>
      <c r="I47" s="36">
        <v>20</v>
      </c>
      <c r="J47" s="50">
        <f t="shared" si="0"/>
        <v>400</v>
      </c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</row>
    <row r="48" spans="1:21" ht="57.75" customHeight="1" x14ac:dyDescent="0.25">
      <c r="A48" s="56">
        <f t="shared" si="1"/>
        <v>38</v>
      </c>
      <c r="B48" s="36"/>
      <c r="C48" s="36"/>
      <c r="D48" s="59" t="s">
        <v>109</v>
      </c>
      <c r="E48" s="36" t="s">
        <v>137</v>
      </c>
      <c r="F48" s="35" t="s">
        <v>12</v>
      </c>
      <c r="G48" s="36"/>
      <c r="H48" s="36">
        <v>10</v>
      </c>
      <c r="I48" s="36">
        <v>20</v>
      </c>
      <c r="J48" s="50">
        <f t="shared" si="0"/>
        <v>200</v>
      </c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</row>
    <row r="49" spans="1:21" s="32" customFormat="1" ht="33" customHeight="1" x14ac:dyDescent="0.25">
      <c r="A49" s="56">
        <f t="shared" si="1"/>
        <v>39</v>
      </c>
      <c r="B49" s="52"/>
      <c r="C49" s="52"/>
      <c r="D49" s="59" t="s">
        <v>110</v>
      </c>
      <c r="E49" s="36" t="s">
        <v>137</v>
      </c>
      <c r="F49" s="35" t="s">
        <v>12</v>
      </c>
      <c r="G49" s="52"/>
      <c r="H49" s="52">
        <v>24</v>
      </c>
      <c r="I49" s="36">
        <v>18</v>
      </c>
      <c r="J49" s="50">
        <f t="shared" si="0"/>
        <v>432</v>
      </c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s="27" customFormat="1" ht="30" customHeight="1" x14ac:dyDescent="0.25">
      <c r="A50" s="56">
        <f t="shared" si="1"/>
        <v>40</v>
      </c>
      <c r="B50" s="36"/>
      <c r="C50" s="53"/>
      <c r="D50" s="54" t="s">
        <v>111</v>
      </c>
      <c r="E50" s="36" t="s">
        <v>137</v>
      </c>
      <c r="F50" s="35" t="s">
        <v>12</v>
      </c>
      <c r="G50" s="36"/>
      <c r="H50" s="36">
        <v>24</v>
      </c>
      <c r="I50" s="36">
        <v>18</v>
      </c>
      <c r="J50" s="50">
        <f t="shared" si="0"/>
        <v>432</v>
      </c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</row>
    <row r="51" spans="1:21" s="27" customFormat="1" ht="25.5" customHeight="1" x14ac:dyDescent="0.25">
      <c r="A51" s="56">
        <f t="shared" si="1"/>
        <v>41</v>
      </c>
      <c r="B51" s="36"/>
      <c r="C51" s="53"/>
      <c r="D51" s="54" t="s">
        <v>22</v>
      </c>
      <c r="E51" s="36" t="s">
        <v>137</v>
      </c>
      <c r="F51" s="35" t="s">
        <v>12</v>
      </c>
      <c r="G51" s="36"/>
      <c r="H51" s="36">
        <v>20</v>
      </c>
      <c r="I51" s="36">
        <v>54</v>
      </c>
      <c r="J51" s="50">
        <f t="shared" si="0"/>
        <v>1080</v>
      </c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</row>
    <row r="52" spans="1:21" s="27" customFormat="1" ht="37.5" customHeight="1" x14ac:dyDescent="0.25">
      <c r="A52" s="56">
        <f t="shared" si="1"/>
        <v>42</v>
      </c>
      <c r="B52" s="36"/>
      <c r="C52" s="53"/>
      <c r="D52" s="54" t="s">
        <v>112</v>
      </c>
      <c r="E52" s="36" t="s">
        <v>137</v>
      </c>
      <c r="F52" s="35" t="s">
        <v>12</v>
      </c>
      <c r="G52" s="36"/>
      <c r="H52" s="36">
        <v>20</v>
      </c>
      <c r="I52" s="36">
        <v>98</v>
      </c>
      <c r="J52" s="50">
        <f t="shared" si="0"/>
        <v>1960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</row>
    <row r="53" spans="1:21" s="27" customFormat="1" ht="35.25" customHeight="1" x14ac:dyDescent="0.25">
      <c r="A53" s="56">
        <f t="shared" si="1"/>
        <v>43</v>
      </c>
      <c r="B53" s="36"/>
      <c r="C53" s="53"/>
      <c r="D53" s="54" t="s">
        <v>23</v>
      </c>
      <c r="E53" s="36" t="s">
        <v>137</v>
      </c>
      <c r="F53" s="35" t="s">
        <v>12</v>
      </c>
      <c r="G53" s="36"/>
      <c r="H53" s="36">
        <v>30</v>
      </c>
      <c r="I53" s="36">
        <v>52</v>
      </c>
      <c r="J53" s="50">
        <f t="shared" si="0"/>
        <v>1560</v>
      </c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</row>
    <row r="54" spans="1:21" s="30" customFormat="1" ht="33" customHeight="1" x14ac:dyDescent="0.25">
      <c r="A54" s="56">
        <f t="shared" si="1"/>
        <v>44</v>
      </c>
      <c r="B54" s="36"/>
      <c r="C54" s="53"/>
      <c r="D54" s="54" t="s">
        <v>113</v>
      </c>
      <c r="E54" s="36" t="s">
        <v>137</v>
      </c>
      <c r="F54" s="35" t="s">
        <v>12</v>
      </c>
      <c r="G54" s="36"/>
      <c r="H54" s="36">
        <v>40</v>
      </c>
      <c r="I54" s="36">
        <v>30</v>
      </c>
      <c r="J54" s="50">
        <f t="shared" si="0"/>
        <v>1200</v>
      </c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</row>
    <row r="55" spans="1:21" s="30" customFormat="1" ht="69" customHeight="1" x14ac:dyDescent="0.25">
      <c r="A55" s="56">
        <f t="shared" si="1"/>
        <v>45</v>
      </c>
      <c r="B55" s="36"/>
      <c r="C55" s="53"/>
      <c r="D55" s="54" t="s">
        <v>114</v>
      </c>
      <c r="E55" s="36" t="s">
        <v>137</v>
      </c>
      <c r="F55" s="35" t="s">
        <v>12</v>
      </c>
      <c r="G55" s="36"/>
      <c r="H55" s="36">
        <v>30</v>
      </c>
      <c r="I55" s="36">
        <v>46</v>
      </c>
      <c r="J55" s="50">
        <f t="shared" si="0"/>
        <v>1380</v>
      </c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</row>
    <row r="56" spans="1:21" s="30" customFormat="1" ht="72" customHeight="1" x14ac:dyDescent="0.25">
      <c r="A56" s="56">
        <f t="shared" si="1"/>
        <v>46</v>
      </c>
      <c r="B56" s="36"/>
      <c r="C56" s="53"/>
      <c r="D56" s="54" t="s">
        <v>115</v>
      </c>
      <c r="E56" s="36" t="s">
        <v>137</v>
      </c>
      <c r="F56" s="35" t="s">
        <v>12</v>
      </c>
      <c r="G56" s="36"/>
      <c r="H56" s="36">
        <v>50</v>
      </c>
      <c r="I56" s="36">
        <v>48</v>
      </c>
      <c r="J56" s="50">
        <f t="shared" si="0"/>
        <v>2400</v>
      </c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</row>
    <row r="57" spans="1:21" s="30" customFormat="1" ht="72.75" customHeight="1" x14ac:dyDescent="0.25">
      <c r="A57" s="56">
        <f t="shared" si="1"/>
        <v>47</v>
      </c>
      <c r="B57" s="36"/>
      <c r="C57" s="53"/>
      <c r="D57" s="54" t="s">
        <v>116</v>
      </c>
      <c r="E57" s="36" t="s">
        <v>137</v>
      </c>
      <c r="F57" s="35" t="s">
        <v>12</v>
      </c>
      <c r="G57" s="36"/>
      <c r="H57" s="36">
        <v>50</v>
      </c>
      <c r="I57" s="36">
        <v>50</v>
      </c>
      <c r="J57" s="50">
        <f t="shared" si="0"/>
        <v>2500</v>
      </c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</row>
    <row r="58" spans="1:21" s="30" customFormat="1" ht="58.5" customHeight="1" x14ac:dyDescent="0.25">
      <c r="A58" s="56">
        <f t="shared" si="1"/>
        <v>48</v>
      </c>
      <c r="B58" s="36"/>
      <c r="C58" s="53"/>
      <c r="D58" s="54" t="s">
        <v>117</v>
      </c>
      <c r="E58" s="36" t="s">
        <v>137</v>
      </c>
      <c r="F58" s="35" t="s">
        <v>12</v>
      </c>
      <c r="G58" s="36"/>
      <c r="H58" s="36">
        <v>20</v>
      </c>
      <c r="I58" s="36">
        <v>45</v>
      </c>
      <c r="J58" s="50">
        <f t="shared" si="0"/>
        <v>900</v>
      </c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</row>
    <row r="59" spans="1:21" s="30" customFormat="1" ht="54.75" customHeight="1" x14ac:dyDescent="0.25">
      <c r="A59" s="56">
        <f t="shared" si="1"/>
        <v>49</v>
      </c>
      <c r="B59" s="36"/>
      <c r="C59" s="53"/>
      <c r="D59" s="54" t="s">
        <v>118</v>
      </c>
      <c r="E59" s="36" t="s">
        <v>137</v>
      </c>
      <c r="F59" s="35" t="s">
        <v>12</v>
      </c>
      <c r="G59" s="36"/>
      <c r="H59" s="36">
        <v>50</v>
      </c>
      <c r="I59" s="36">
        <v>48</v>
      </c>
      <c r="J59" s="50">
        <f t="shared" si="0"/>
        <v>2400</v>
      </c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</row>
    <row r="60" spans="1:21" s="30" customFormat="1" ht="48" customHeight="1" x14ac:dyDescent="0.25">
      <c r="A60" s="56">
        <f t="shared" si="1"/>
        <v>50</v>
      </c>
      <c r="B60" s="36"/>
      <c r="C60" s="53"/>
      <c r="D60" s="54" t="s">
        <v>119</v>
      </c>
      <c r="E60" s="36" t="s">
        <v>137</v>
      </c>
      <c r="F60" s="35" t="s">
        <v>12</v>
      </c>
      <c r="G60" s="36"/>
      <c r="H60" s="36">
        <v>20</v>
      </c>
      <c r="I60" s="36">
        <v>38</v>
      </c>
      <c r="J60" s="50">
        <f t="shared" si="0"/>
        <v>760</v>
      </c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</row>
    <row r="61" spans="1:21" s="30" customFormat="1" ht="66.75" customHeight="1" x14ac:dyDescent="0.25">
      <c r="A61" s="56">
        <f t="shared" si="1"/>
        <v>51</v>
      </c>
      <c r="B61" s="36"/>
      <c r="C61" s="53"/>
      <c r="D61" s="54" t="s">
        <v>120</v>
      </c>
      <c r="E61" s="36" t="s">
        <v>137</v>
      </c>
      <c r="F61" s="35" t="s">
        <v>136</v>
      </c>
      <c r="G61" s="36"/>
      <c r="H61" s="36">
        <v>50</v>
      </c>
      <c r="I61" s="36">
        <v>130</v>
      </c>
      <c r="J61" s="50">
        <f t="shared" si="0"/>
        <v>6500</v>
      </c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</row>
    <row r="62" spans="1:21" s="30" customFormat="1" ht="87" customHeight="1" x14ac:dyDescent="0.25">
      <c r="A62" s="56">
        <f t="shared" si="1"/>
        <v>52</v>
      </c>
      <c r="B62" s="36"/>
      <c r="C62" s="53"/>
      <c r="D62" s="54" t="s">
        <v>121</v>
      </c>
      <c r="E62" s="36" t="s">
        <v>137</v>
      </c>
      <c r="F62" s="35" t="s">
        <v>12</v>
      </c>
      <c r="G62" s="36"/>
      <c r="H62" s="36">
        <v>50</v>
      </c>
      <c r="I62" s="36">
        <v>180</v>
      </c>
      <c r="J62" s="50">
        <f t="shared" si="0"/>
        <v>9000</v>
      </c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</row>
    <row r="63" spans="1:21" s="30" customFormat="1" ht="72.75" customHeight="1" x14ac:dyDescent="0.25">
      <c r="A63" s="56">
        <f t="shared" si="1"/>
        <v>53</v>
      </c>
      <c r="B63" s="36"/>
      <c r="C63" s="53"/>
      <c r="D63" s="54" t="s">
        <v>122</v>
      </c>
      <c r="E63" s="36" t="s">
        <v>137</v>
      </c>
      <c r="F63" s="35" t="s">
        <v>12</v>
      </c>
      <c r="G63" s="36"/>
      <c r="H63" s="36">
        <v>50</v>
      </c>
      <c r="I63" s="36">
        <v>10</v>
      </c>
      <c r="J63" s="50">
        <f t="shared" si="0"/>
        <v>500</v>
      </c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</row>
    <row r="64" spans="1:21" s="30" customFormat="1" ht="31.5" customHeight="1" x14ac:dyDescent="0.25">
      <c r="A64" s="56">
        <f t="shared" si="1"/>
        <v>54</v>
      </c>
      <c r="B64" s="36"/>
      <c r="C64" s="53"/>
      <c r="D64" s="54" t="s">
        <v>132</v>
      </c>
      <c r="E64" s="36" t="s">
        <v>137</v>
      </c>
      <c r="F64" s="35" t="s">
        <v>12</v>
      </c>
      <c r="G64" s="36"/>
      <c r="H64" s="36">
        <v>20</v>
      </c>
      <c r="I64" s="36">
        <v>150</v>
      </c>
      <c r="J64" s="50">
        <f t="shared" si="0"/>
        <v>3000</v>
      </c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</row>
    <row r="65" spans="1:21" s="30" customFormat="1" ht="33" customHeight="1" x14ac:dyDescent="0.25">
      <c r="A65" s="56">
        <f t="shared" si="1"/>
        <v>55</v>
      </c>
      <c r="B65" s="36"/>
      <c r="C65" s="53"/>
      <c r="D65" s="54" t="s">
        <v>24</v>
      </c>
      <c r="E65" s="36" t="s">
        <v>137</v>
      </c>
      <c r="F65" s="35" t="s">
        <v>12</v>
      </c>
      <c r="G65" s="36"/>
      <c r="H65" s="36">
        <v>12</v>
      </c>
      <c r="I65" s="36">
        <v>18</v>
      </c>
      <c r="J65" s="50">
        <f t="shared" si="0"/>
        <v>216</v>
      </c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1:21" s="30" customFormat="1" ht="30" customHeight="1" x14ac:dyDescent="0.25">
      <c r="A66" s="56">
        <f t="shared" si="1"/>
        <v>56</v>
      </c>
      <c r="B66" s="36"/>
      <c r="C66" s="53"/>
      <c r="D66" s="54" t="s">
        <v>25</v>
      </c>
      <c r="E66" s="36" t="s">
        <v>137</v>
      </c>
      <c r="F66" s="35" t="s">
        <v>12</v>
      </c>
      <c r="G66" s="36"/>
      <c r="H66" s="36">
        <v>12</v>
      </c>
      <c r="I66" s="36">
        <v>18</v>
      </c>
      <c r="J66" s="50">
        <f t="shared" si="0"/>
        <v>216</v>
      </c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</row>
    <row r="67" spans="1:21" s="30" customFormat="1" ht="36.75" customHeight="1" x14ac:dyDescent="0.25">
      <c r="A67" s="56">
        <f t="shared" si="1"/>
        <v>57</v>
      </c>
      <c r="B67" s="36"/>
      <c r="C67" s="53"/>
      <c r="D67" s="54" t="s">
        <v>123</v>
      </c>
      <c r="E67" s="36" t="s">
        <v>137</v>
      </c>
      <c r="F67" s="35" t="s">
        <v>12</v>
      </c>
      <c r="G67" s="36"/>
      <c r="H67" s="36">
        <v>200</v>
      </c>
      <c r="I67" s="36">
        <v>40</v>
      </c>
      <c r="J67" s="50">
        <f t="shared" si="0"/>
        <v>8000</v>
      </c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1:21" s="30" customFormat="1" ht="36" customHeight="1" x14ac:dyDescent="0.25">
      <c r="A68" s="56">
        <f t="shared" si="1"/>
        <v>58</v>
      </c>
      <c r="B68" s="36"/>
      <c r="C68" s="53"/>
      <c r="D68" s="54" t="s">
        <v>26</v>
      </c>
      <c r="E68" s="36" t="s">
        <v>137</v>
      </c>
      <c r="F68" s="35" t="s">
        <v>136</v>
      </c>
      <c r="G68" s="36"/>
      <c r="H68" s="36">
        <v>12</v>
      </c>
      <c r="I68" s="36">
        <v>79</v>
      </c>
      <c r="J68" s="50">
        <f t="shared" si="0"/>
        <v>948</v>
      </c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</row>
    <row r="69" spans="1:21" s="30" customFormat="1" ht="39" customHeight="1" x14ac:dyDescent="0.25">
      <c r="A69" s="56">
        <f t="shared" si="1"/>
        <v>59</v>
      </c>
      <c r="B69" s="36"/>
      <c r="C69" s="53"/>
      <c r="D69" s="54" t="s">
        <v>27</v>
      </c>
      <c r="E69" s="36" t="s">
        <v>137</v>
      </c>
      <c r="F69" s="35" t="s">
        <v>136</v>
      </c>
      <c r="G69" s="36"/>
      <c r="H69" s="36">
        <v>20</v>
      </c>
      <c r="I69" s="36">
        <v>12</v>
      </c>
      <c r="J69" s="50">
        <f t="shared" si="0"/>
        <v>240</v>
      </c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1:21" s="30" customFormat="1" ht="26.25" customHeight="1" x14ac:dyDescent="0.25">
      <c r="A70" s="56">
        <f t="shared" si="1"/>
        <v>60</v>
      </c>
      <c r="B70" s="36"/>
      <c r="C70" s="53"/>
      <c r="D70" s="54" t="s">
        <v>28</v>
      </c>
      <c r="E70" s="36" t="s">
        <v>137</v>
      </c>
      <c r="F70" s="35" t="s">
        <v>12</v>
      </c>
      <c r="G70" s="36"/>
      <c r="H70" s="36">
        <v>24</v>
      </c>
      <c r="I70" s="36">
        <v>39</v>
      </c>
      <c r="J70" s="50">
        <f t="shared" si="0"/>
        <v>936</v>
      </c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</row>
    <row r="71" spans="1:21" s="30" customFormat="1" ht="33.75" customHeight="1" x14ac:dyDescent="0.25">
      <c r="A71" s="56">
        <f t="shared" si="1"/>
        <v>61</v>
      </c>
      <c r="B71" s="36"/>
      <c r="C71" s="53"/>
      <c r="D71" s="54" t="s">
        <v>133</v>
      </c>
      <c r="E71" s="36" t="s">
        <v>137</v>
      </c>
      <c r="F71" s="35" t="s">
        <v>12</v>
      </c>
      <c r="G71" s="36"/>
      <c r="H71" s="36">
        <v>50</v>
      </c>
      <c r="I71" s="36">
        <v>18</v>
      </c>
      <c r="J71" s="50">
        <f t="shared" si="0"/>
        <v>900</v>
      </c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1:21" s="30" customFormat="1" ht="32.25" customHeight="1" x14ac:dyDescent="0.25">
      <c r="A72" s="56">
        <f t="shared" si="1"/>
        <v>62</v>
      </c>
      <c r="B72" s="36"/>
      <c r="C72" s="53"/>
      <c r="D72" s="54" t="s">
        <v>29</v>
      </c>
      <c r="E72" s="36" t="s">
        <v>137</v>
      </c>
      <c r="F72" s="35" t="s">
        <v>12</v>
      </c>
      <c r="G72" s="36"/>
      <c r="H72" s="36">
        <v>10</v>
      </c>
      <c r="I72" s="36">
        <v>78</v>
      </c>
      <c r="J72" s="50">
        <f t="shared" si="0"/>
        <v>780</v>
      </c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</row>
    <row r="73" spans="1:21" s="30" customFormat="1" ht="60.75" customHeight="1" x14ac:dyDescent="0.25">
      <c r="A73" s="56">
        <f t="shared" si="1"/>
        <v>63</v>
      </c>
      <c r="B73" s="36"/>
      <c r="C73" s="53"/>
      <c r="D73" s="54" t="s">
        <v>124</v>
      </c>
      <c r="E73" s="36" t="s">
        <v>137</v>
      </c>
      <c r="F73" s="35" t="s">
        <v>12</v>
      </c>
      <c r="G73" s="36"/>
      <c r="H73" s="36">
        <v>1</v>
      </c>
      <c r="I73" s="36">
        <v>900</v>
      </c>
      <c r="J73" s="50">
        <f t="shared" si="0"/>
        <v>900</v>
      </c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1:21" s="30" customFormat="1" ht="43.5" customHeight="1" x14ac:dyDescent="0.25">
      <c r="A74" s="56">
        <f t="shared" si="1"/>
        <v>64</v>
      </c>
      <c r="B74" s="36"/>
      <c r="C74" s="53"/>
      <c r="D74" s="54" t="s">
        <v>125</v>
      </c>
      <c r="E74" s="36" t="s">
        <v>137</v>
      </c>
      <c r="F74" s="35" t="s">
        <v>12</v>
      </c>
      <c r="G74" s="36"/>
      <c r="H74" s="36">
        <v>10</v>
      </c>
      <c r="I74" s="36">
        <v>46</v>
      </c>
      <c r="J74" s="50">
        <f t="shared" si="0"/>
        <v>460</v>
      </c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</row>
    <row r="75" spans="1:21" s="30" customFormat="1" ht="33" customHeight="1" x14ac:dyDescent="0.25">
      <c r="A75" s="56">
        <f t="shared" si="1"/>
        <v>65</v>
      </c>
      <c r="B75" s="36"/>
      <c r="C75" s="53"/>
      <c r="D75" s="54" t="s">
        <v>126</v>
      </c>
      <c r="E75" s="36" t="s">
        <v>137</v>
      </c>
      <c r="F75" s="35" t="s">
        <v>12</v>
      </c>
      <c r="G75" s="36"/>
      <c r="H75" s="36">
        <v>70</v>
      </c>
      <c r="I75" s="36">
        <v>8</v>
      </c>
      <c r="J75" s="50">
        <f t="shared" si="0"/>
        <v>560</v>
      </c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:21" s="30" customFormat="1" ht="31.5" customHeight="1" x14ac:dyDescent="0.25">
      <c r="A76" s="56">
        <f t="shared" si="1"/>
        <v>66</v>
      </c>
      <c r="B76" s="36"/>
      <c r="C76" s="53"/>
      <c r="D76" s="54" t="s">
        <v>127</v>
      </c>
      <c r="E76" s="36" t="s">
        <v>137</v>
      </c>
      <c r="F76" s="35" t="s">
        <v>13</v>
      </c>
      <c r="G76" s="36"/>
      <c r="H76" s="36">
        <v>30</v>
      </c>
      <c r="I76" s="36">
        <v>8</v>
      </c>
      <c r="J76" s="50">
        <f t="shared" ref="J76:J83" si="2">I76*H76</f>
        <v>240</v>
      </c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</row>
    <row r="77" spans="1:21" s="30" customFormat="1" ht="42.75" customHeight="1" x14ac:dyDescent="0.25">
      <c r="A77" s="56">
        <f t="shared" ref="A77:A83" si="3">A76+1</f>
        <v>67</v>
      </c>
      <c r="B77" s="36"/>
      <c r="C77" s="53"/>
      <c r="D77" s="54" t="s">
        <v>30</v>
      </c>
      <c r="E77" s="36" t="s">
        <v>137</v>
      </c>
      <c r="F77" s="35" t="s">
        <v>12</v>
      </c>
      <c r="G77" s="36"/>
      <c r="H77" s="36">
        <v>12</v>
      </c>
      <c r="I77" s="36">
        <v>40</v>
      </c>
      <c r="J77" s="50">
        <f t="shared" si="2"/>
        <v>480</v>
      </c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1:21" s="30" customFormat="1" ht="31.5" customHeight="1" x14ac:dyDescent="0.25">
      <c r="A78" s="56">
        <f t="shared" si="3"/>
        <v>68</v>
      </c>
      <c r="B78" s="36"/>
      <c r="C78" s="53"/>
      <c r="D78" s="54" t="s">
        <v>128</v>
      </c>
      <c r="E78" s="36" t="s">
        <v>137</v>
      </c>
      <c r="F78" s="35" t="s">
        <v>12</v>
      </c>
      <c r="G78" s="36"/>
      <c r="H78" s="36">
        <v>100</v>
      </c>
      <c r="I78" s="36">
        <v>5</v>
      </c>
      <c r="J78" s="50">
        <f t="shared" si="2"/>
        <v>500</v>
      </c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</row>
    <row r="79" spans="1:21" s="30" customFormat="1" ht="30.75" customHeight="1" x14ac:dyDescent="0.25">
      <c r="A79" s="56">
        <f t="shared" si="3"/>
        <v>69</v>
      </c>
      <c r="B79" s="36"/>
      <c r="C79" s="53"/>
      <c r="D79" s="54" t="s">
        <v>129</v>
      </c>
      <c r="E79" s="36" t="s">
        <v>137</v>
      </c>
      <c r="F79" s="35" t="s">
        <v>12</v>
      </c>
      <c r="G79" s="36"/>
      <c r="H79" s="36">
        <v>20</v>
      </c>
      <c r="I79" s="36">
        <v>14</v>
      </c>
      <c r="J79" s="50">
        <f t="shared" si="2"/>
        <v>280</v>
      </c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1:21" s="30" customFormat="1" ht="54" customHeight="1" x14ac:dyDescent="0.25">
      <c r="A80" s="56">
        <f t="shared" si="3"/>
        <v>70</v>
      </c>
      <c r="B80" s="36"/>
      <c r="C80" s="53"/>
      <c r="D80" s="54" t="s">
        <v>32</v>
      </c>
      <c r="E80" s="36" t="s">
        <v>137</v>
      </c>
      <c r="F80" s="35" t="s">
        <v>12</v>
      </c>
      <c r="G80" s="36"/>
      <c r="H80" s="36">
        <v>30</v>
      </c>
      <c r="I80" s="36">
        <v>20</v>
      </c>
      <c r="J80" s="50">
        <f t="shared" si="2"/>
        <v>600</v>
      </c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</row>
    <row r="81" spans="1:22" s="30" customFormat="1" ht="27" customHeight="1" x14ac:dyDescent="0.25">
      <c r="A81" s="56">
        <f t="shared" si="3"/>
        <v>71</v>
      </c>
      <c r="B81" s="36"/>
      <c r="C81" s="53"/>
      <c r="D81" s="54" t="s">
        <v>130</v>
      </c>
      <c r="E81" s="36" t="s">
        <v>137</v>
      </c>
      <c r="F81" s="35" t="s">
        <v>12</v>
      </c>
      <c r="G81" s="36"/>
      <c r="H81" s="36">
        <v>5</v>
      </c>
      <c r="I81" s="36">
        <v>10</v>
      </c>
      <c r="J81" s="50">
        <f t="shared" si="2"/>
        <v>50</v>
      </c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1:22" s="30" customFormat="1" ht="52.5" customHeight="1" x14ac:dyDescent="0.25">
      <c r="A82" s="56">
        <f t="shared" si="3"/>
        <v>72</v>
      </c>
      <c r="B82" s="36"/>
      <c r="C82" s="53"/>
      <c r="D82" s="54" t="s">
        <v>131</v>
      </c>
      <c r="E82" s="36" t="s">
        <v>137</v>
      </c>
      <c r="F82" s="35" t="s">
        <v>12</v>
      </c>
      <c r="G82" s="36"/>
      <c r="H82" s="36">
        <v>1</v>
      </c>
      <c r="I82" s="36">
        <v>170</v>
      </c>
      <c r="J82" s="50">
        <f t="shared" si="2"/>
        <v>170</v>
      </c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</row>
    <row r="83" spans="1:22" s="30" customFormat="1" ht="64.5" customHeight="1" x14ac:dyDescent="0.25">
      <c r="A83" s="56">
        <f t="shared" si="3"/>
        <v>73</v>
      </c>
      <c r="B83" s="36"/>
      <c r="C83" s="53"/>
      <c r="D83" s="54" t="s">
        <v>33</v>
      </c>
      <c r="E83" s="36" t="s">
        <v>137</v>
      </c>
      <c r="F83" s="35" t="s">
        <v>12</v>
      </c>
      <c r="G83" s="36"/>
      <c r="H83" s="36">
        <v>5000</v>
      </c>
      <c r="I83" s="36">
        <v>0.8</v>
      </c>
      <c r="J83" s="50">
        <f t="shared" si="2"/>
        <v>4000</v>
      </c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1:22" s="27" customFormat="1" ht="26.25" customHeight="1" x14ac:dyDescent="0.25">
      <c r="A84" s="71" t="s">
        <v>69</v>
      </c>
      <c r="B84" s="71"/>
      <c r="C84" s="72"/>
      <c r="D84" s="72"/>
      <c r="E84" s="72"/>
      <c r="F84" s="72"/>
      <c r="G84" s="72"/>
      <c r="H84" s="72"/>
      <c r="I84" s="72"/>
      <c r="J84" s="63">
        <f>SUM(J11:J83)</f>
        <v>162114</v>
      </c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</row>
    <row r="85" spans="1:22" ht="20.25" customHeight="1" x14ac:dyDescent="0.25">
      <c r="A85" s="73" t="s">
        <v>151</v>
      </c>
      <c r="B85" s="74"/>
      <c r="C85" s="74"/>
      <c r="D85" s="74"/>
      <c r="E85" s="74"/>
      <c r="F85" s="74"/>
      <c r="G85" s="74"/>
      <c r="H85" s="74"/>
      <c r="I85" s="75"/>
      <c r="J85" s="64">
        <f>J84*18/118</f>
        <v>24729.254237288136</v>
      </c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</row>
    <row r="86" spans="1:22" s="27" customFormat="1" ht="20.25" customHeight="1" x14ac:dyDescent="0.25">
      <c r="A86" s="73" t="s">
        <v>2</v>
      </c>
      <c r="B86" s="74"/>
      <c r="C86" s="74"/>
      <c r="D86" s="74"/>
      <c r="E86" s="74"/>
      <c r="F86" s="74"/>
      <c r="G86" s="74"/>
      <c r="H86" s="74"/>
      <c r="I86" s="75"/>
      <c r="J86" s="64">
        <v>162114</v>
      </c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</row>
    <row r="87" spans="1:22" s="37" customFormat="1" ht="27" customHeight="1" x14ac:dyDescent="0.25">
      <c r="A87" s="38" t="s">
        <v>145</v>
      </c>
      <c r="B87" s="39"/>
      <c r="C87" s="39"/>
      <c r="D87" s="39"/>
      <c r="E87" s="38"/>
      <c r="F87" s="38"/>
      <c r="G87" s="38"/>
      <c r="H87" s="38"/>
      <c r="I87" s="38"/>
      <c r="J87" s="40"/>
    </row>
    <row r="88" spans="1:22" s="37" customFormat="1" ht="21" hidden="1" customHeight="1" x14ac:dyDescent="0.25">
      <c r="J88" s="41"/>
    </row>
    <row r="89" spans="1:22" s="37" customFormat="1" ht="22.5" customHeight="1" x14ac:dyDescent="0.25">
      <c r="A89" s="33" t="s">
        <v>147</v>
      </c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42"/>
      <c r="N89" s="33"/>
      <c r="O89" s="33"/>
      <c r="P89" s="33"/>
      <c r="Q89" s="33"/>
      <c r="R89" s="33"/>
      <c r="S89" s="33"/>
      <c r="T89" s="33"/>
      <c r="U89" s="33"/>
    </row>
    <row r="90" spans="1:22" s="37" customFormat="1" ht="49.5" customHeight="1" x14ac:dyDescent="0.25">
      <c r="A90" s="66" t="s">
        <v>68</v>
      </c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40"/>
    </row>
    <row r="91" spans="1:22" s="37" customFormat="1" ht="20.25" customHeight="1" x14ac:dyDescent="0.25">
      <c r="A91" s="43" t="s">
        <v>148</v>
      </c>
      <c r="B91" s="44"/>
      <c r="C91" s="44"/>
      <c r="D91" s="44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</row>
    <row r="92" spans="1:22" s="37" customFormat="1" ht="21.75" customHeight="1" x14ac:dyDescent="0.25">
      <c r="A92" s="43" t="s">
        <v>149</v>
      </c>
      <c r="B92" s="44"/>
      <c r="C92" s="44"/>
      <c r="D92" s="44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</row>
    <row r="93" spans="1:22" s="37" customFormat="1" ht="22.5" customHeight="1" x14ac:dyDescent="0.25">
      <c r="A93" s="43" t="s">
        <v>150</v>
      </c>
      <c r="B93" s="44"/>
      <c r="C93" s="44"/>
      <c r="D93" s="44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</row>
    <row r="94" spans="1:22" s="37" customFormat="1" x14ac:dyDescent="0.25">
      <c r="A94" s="45"/>
      <c r="B94" s="44"/>
      <c r="C94" s="44"/>
      <c r="D94" s="44"/>
      <c r="E94" s="40"/>
      <c r="F94" s="40"/>
      <c r="G94" s="40"/>
      <c r="H94" s="40"/>
      <c r="I94" s="40"/>
      <c r="J94" s="40"/>
    </row>
    <row r="95" spans="1:22" s="37" customFormat="1" x14ac:dyDescent="0.25">
      <c r="A95" s="46" t="s">
        <v>6</v>
      </c>
      <c r="B95" s="40"/>
      <c r="C95" s="40"/>
      <c r="D95" s="40"/>
      <c r="E95" s="40"/>
      <c r="F95" s="40"/>
      <c r="G95" s="47"/>
      <c r="H95" s="43" t="s">
        <v>72</v>
      </c>
      <c r="I95" s="40"/>
      <c r="J95" s="40"/>
    </row>
    <row r="96" spans="1:22" s="37" customFormat="1" x14ac:dyDescent="0.25">
      <c r="A96" s="43" t="s">
        <v>10</v>
      </c>
      <c r="B96" s="43"/>
      <c r="C96" s="43"/>
      <c r="D96" s="40"/>
      <c r="E96" s="40"/>
      <c r="F96" s="40"/>
      <c r="G96" s="47"/>
      <c r="H96" s="43" t="s">
        <v>73</v>
      </c>
      <c r="I96" s="45"/>
      <c r="J96" s="40"/>
    </row>
    <row r="97" spans="1:10" s="37" customFormat="1" x14ac:dyDescent="0.25">
      <c r="A97" s="38"/>
      <c r="B97" s="46"/>
      <c r="C97" s="46"/>
      <c r="D97" s="40"/>
      <c r="E97" s="40"/>
      <c r="F97" s="40"/>
      <c r="G97" s="47"/>
      <c r="H97" s="46"/>
      <c r="I97" s="38"/>
      <c r="J97" s="40"/>
    </row>
    <row r="98" spans="1:10" s="37" customFormat="1" x14ac:dyDescent="0.25">
      <c r="A98" s="40"/>
      <c r="B98" s="40"/>
      <c r="C98" s="40"/>
      <c r="D98" s="40"/>
      <c r="E98" s="40"/>
      <c r="F98" s="40"/>
      <c r="G98" s="47"/>
      <c r="H98" s="40"/>
      <c r="I98" s="40"/>
      <c r="J98" s="40"/>
    </row>
    <row r="99" spans="1:10" s="37" customFormat="1" x14ac:dyDescent="0.25">
      <c r="A99" s="40" t="s">
        <v>11</v>
      </c>
      <c r="B99" s="40"/>
      <c r="C99" s="40"/>
      <c r="D99" s="40"/>
      <c r="E99" s="40"/>
      <c r="F99" s="40"/>
      <c r="G99" s="47"/>
      <c r="H99" s="38" t="s">
        <v>74</v>
      </c>
      <c r="I99" s="38"/>
      <c r="J99" s="40"/>
    </row>
    <row r="100" spans="1:10" s="37" customFormat="1" x14ac:dyDescent="0.25">
      <c r="A100" s="33" t="s">
        <v>0</v>
      </c>
      <c r="B100" s="33" t="s">
        <v>141</v>
      </c>
      <c r="C100" s="33"/>
      <c r="D100" s="33"/>
      <c r="E100" s="33"/>
      <c r="F100" s="33"/>
      <c r="G100" s="34"/>
      <c r="H100" s="34" t="s">
        <v>142</v>
      </c>
      <c r="I100" s="40"/>
      <c r="J100" s="40"/>
    </row>
    <row r="101" spans="1:10" s="37" customFormat="1" x14ac:dyDescent="0.25">
      <c r="F101" s="33"/>
      <c r="G101" s="34"/>
      <c r="H101" s="33"/>
      <c r="I101" s="33"/>
      <c r="J101" s="38"/>
    </row>
    <row r="102" spans="1:10" ht="15.75" x14ac:dyDescent="0.25">
      <c r="J102" s="1"/>
    </row>
  </sheetData>
  <mergeCells count="10">
    <mergeCell ref="D6:I6"/>
    <mergeCell ref="A90:U90"/>
    <mergeCell ref="I1:J1"/>
    <mergeCell ref="G2:J2"/>
    <mergeCell ref="I3:J3"/>
    <mergeCell ref="D5:I5"/>
    <mergeCell ref="B7:I7"/>
    <mergeCell ref="A84:I84"/>
    <mergeCell ref="A85:I85"/>
    <mergeCell ref="A86:I86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8" t="s">
        <v>34</v>
      </c>
      <c r="B1" s="7" t="s">
        <v>35</v>
      </c>
      <c r="C1" s="7">
        <v>225</v>
      </c>
      <c r="D1" s="24">
        <v>146</v>
      </c>
      <c r="E1" s="24">
        <v>32850</v>
      </c>
      <c r="F1">
        <f>C1*D1</f>
        <v>32850</v>
      </c>
    </row>
    <row r="2" spans="1:6" ht="38.25" thickBot="1" x14ac:dyDescent="0.3">
      <c r="A2" s="9" t="s">
        <v>36</v>
      </c>
      <c r="B2" s="10" t="s">
        <v>13</v>
      </c>
      <c r="C2" s="10">
        <v>10</v>
      </c>
      <c r="D2" s="11">
        <v>42</v>
      </c>
      <c r="E2" s="11">
        <v>420</v>
      </c>
      <c r="F2">
        <f t="shared" ref="F2:F51" si="0">C2*D2</f>
        <v>420</v>
      </c>
    </row>
    <row r="3" spans="1:6" ht="38.25" thickBot="1" x14ac:dyDescent="0.3">
      <c r="A3" s="9" t="s">
        <v>37</v>
      </c>
      <c r="B3" s="10" t="s">
        <v>13</v>
      </c>
      <c r="C3" s="10">
        <v>10</v>
      </c>
      <c r="D3" s="11">
        <v>69</v>
      </c>
      <c r="E3" s="11">
        <v>690</v>
      </c>
      <c r="F3">
        <f t="shared" si="0"/>
        <v>690</v>
      </c>
    </row>
    <row r="4" spans="1:6" ht="57" thickBot="1" x14ac:dyDescent="0.3">
      <c r="A4" s="9" t="s">
        <v>15</v>
      </c>
      <c r="B4" s="10" t="s">
        <v>12</v>
      </c>
      <c r="C4" s="10">
        <v>10</v>
      </c>
      <c r="D4" s="11">
        <v>12</v>
      </c>
      <c r="E4" s="11">
        <v>120</v>
      </c>
      <c r="F4">
        <f t="shared" si="0"/>
        <v>120</v>
      </c>
    </row>
    <row r="5" spans="1:6" ht="38.25" thickBot="1" x14ac:dyDescent="0.3">
      <c r="A5" s="9" t="s">
        <v>16</v>
      </c>
      <c r="B5" s="10" t="s">
        <v>12</v>
      </c>
      <c r="C5" s="10">
        <v>10</v>
      </c>
      <c r="D5" s="11">
        <v>750</v>
      </c>
      <c r="E5" s="11">
        <v>7500</v>
      </c>
      <c r="F5">
        <f t="shared" si="0"/>
        <v>7500</v>
      </c>
    </row>
    <row r="6" spans="1:6" ht="38.25" thickBot="1" x14ac:dyDescent="0.3">
      <c r="A6" s="9" t="s">
        <v>38</v>
      </c>
      <c r="B6" s="10" t="s">
        <v>12</v>
      </c>
      <c r="C6" s="10">
        <v>200</v>
      </c>
      <c r="D6" s="11">
        <v>8</v>
      </c>
      <c r="E6" s="11">
        <v>1600</v>
      </c>
      <c r="F6">
        <f t="shared" si="0"/>
        <v>1600</v>
      </c>
    </row>
    <row r="7" spans="1:6" ht="75.75" thickBot="1" x14ac:dyDescent="0.3">
      <c r="A7" s="9" t="s">
        <v>17</v>
      </c>
      <c r="B7" s="10" t="s">
        <v>14</v>
      </c>
      <c r="C7" s="15">
        <v>10</v>
      </c>
      <c r="D7" s="11">
        <v>60</v>
      </c>
      <c r="E7" s="16">
        <v>600</v>
      </c>
      <c r="F7">
        <f t="shared" si="0"/>
        <v>600</v>
      </c>
    </row>
    <row r="8" spans="1:6" ht="57" thickBot="1" x14ac:dyDescent="0.3">
      <c r="A8" s="17" t="s">
        <v>18</v>
      </c>
      <c r="B8" s="10" t="s">
        <v>13</v>
      </c>
      <c r="C8" s="15">
        <v>2</v>
      </c>
      <c r="D8" s="11">
        <v>138</v>
      </c>
      <c r="E8" s="16">
        <v>276</v>
      </c>
      <c r="F8">
        <f t="shared" si="0"/>
        <v>276</v>
      </c>
    </row>
    <row r="9" spans="1:6" ht="19.5" thickBot="1" x14ac:dyDescent="0.3">
      <c r="A9" s="9" t="s">
        <v>39</v>
      </c>
      <c r="B9" s="10" t="s">
        <v>12</v>
      </c>
      <c r="C9" s="10">
        <v>40</v>
      </c>
      <c r="D9" s="11">
        <v>18</v>
      </c>
      <c r="E9" s="11">
        <v>720</v>
      </c>
      <c r="F9">
        <f t="shared" si="0"/>
        <v>720</v>
      </c>
    </row>
    <row r="10" spans="1:6" ht="37.5" x14ac:dyDescent="0.25">
      <c r="A10" s="12" t="s">
        <v>40</v>
      </c>
      <c r="B10" s="7" t="s">
        <v>12</v>
      </c>
      <c r="C10" s="7">
        <v>10</v>
      </c>
      <c r="D10" s="24">
        <v>40</v>
      </c>
      <c r="E10" s="24">
        <v>400</v>
      </c>
      <c r="F10">
        <f t="shared" si="0"/>
        <v>400</v>
      </c>
    </row>
    <row r="11" spans="1:6" ht="19.5" thickBot="1" x14ac:dyDescent="0.3">
      <c r="A11" s="19" t="s">
        <v>19</v>
      </c>
      <c r="B11" s="10" t="s">
        <v>12</v>
      </c>
      <c r="C11" s="10">
        <v>10</v>
      </c>
      <c r="D11" s="11">
        <v>35</v>
      </c>
      <c r="E11" s="11">
        <v>350</v>
      </c>
      <c r="F11">
        <f t="shared" si="0"/>
        <v>350</v>
      </c>
    </row>
    <row r="12" spans="1:6" ht="57" thickBot="1" x14ac:dyDescent="0.3">
      <c r="A12" s="9" t="s">
        <v>20</v>
      </c>
      <c r="B12" s="10" t="s">
        <v>13</v>
      </c>
      <c r="C12" s="10">
        <v>20</v>
      </c>
      <c r="D12" s="11">
        <v>14</v>
      </c>
      <c r="E12" s="11">
        <v>280</v>
      </c>
      <c r="F12">
        <f t="shared" si="0"/>
        <v>280</v>
      </c>
    </row>
    <row r="13" spans="1:6" ht="38.25" thickBot="1" x14ac:dyDescent="0.3">
      <c r="A13" s="9" t="s">
        <v>41</v>
      </c>
      <c r="B13" s="10" t="s">
        <v>14</v>
      </c>
      <c r="C13" s="10">
        <v>50</v>
      </c>
      <c r="D13" s="11">
        <v>100</v>
      </c>
      <c r="E13" s="11">
        <v>5000</v>
      </c>
      <c r="F13">
        <f t="shared" si="0"/>
        <v>5000</v>
      </c>
    </row>
    <row r="14" spans="1:6" ht="38.25" thickBot="1" x14ac:dyDescent="0.3">
      <c r="A14" s="9" t="s">
        <v>42</v>
      </c>
      <c r="B14" s="10" t="s">
        <v>14</v>
      </c>
      <c r="C14" s="10">
        <v>50</v>
      </c>
      <c r="D14" s="11">
        <v>80</v>
      </c>
      <c r="E14" s="11">
        <v>4000</v>
      </c>
      <c r="F14">
        <f t="shared" si="0"/>
        <v>4000</v>
      </c>
    </row>
    <row r="15" spans="1:6" ht="33.75" thickBot="1" x14ac:dyDescent="0.3">
      <c r="A15" s="20" t="s">
        <v>21</v>
      </c>
      <c r="B15" s="10" t="s">
        <v>12</v>
      </c>
      <c r="C15" s="10">
        <v>24</v>
      </c>
      <c r="D15" s="11">
        <v>35</v>
      </c>
      <c r="E15" s="11">
        <v>840</v>
      </c>
      <c r="F15">
        <f t="shared" si="0"/>
        <v>840</v>
      </c>
    </row>
    <row r="16" spans="1:6" ht="50.25" thickBot="1" x14ac:dyDescent="0.3">
      <c r="A16" s="21" t="s">
        <v>43</v>
      </c>
      <c r="B16" s="7" t="s">
        <v>12</v>
      </c>
      <c r="C16" s="7">
        <v>10</v>
      </c>
      <c r="D16" s="24">
        <v>98</v>
      </c>
      <c r="E16" s="24">
        <v>980</v>
      </c>
      <c r="F16">
        <f t="shared" si="0"/>
        <v>980</v>
      </c>
    </row>
    <row r="17" spans="1:6" ht="51.75" x14ac:dyDescent="0.25">
      <c r="A17" s="12" t="s">
        <v>44</v>
      </c>
      <c r="B17" s="7" t="s">
        <v>12</v>
      </c>
      <c r="C17" s="7">
        <v>20</v>
      </c>
      <c r="D17" s="24">
        <v>10</v>
      </c>
      <c r="E17" s="14">
        <v>200</v>
      </c>
      <c r="F17">
        <f t="shared" si="0"/>
        <v>200</v>
      </c>
    </row>
    <row r="18" spans="1:6" ht="83.25" thickBot="1" x14ac:dyDescent="0.3">
      <c r="A18" s="20" t="s">
        <v>45</v>
      </c>
      <c r="B18" s="10" t="s">
        <v>12</v>
      </c>
      <c r="C18" s="10">
        <v>20</v>
      </c>
      <c r="D18" s="11">
        <v>20</v>
      </c>
      <c r="E18" s="11">
        <v>400</v>
      </c>
      <c r="F18">
        <f t="shared" si="0"/>
        <v>400</v>
      </c>
    </row>
    <row r="19" spans="1:6" ht="83.25" thickBot="1" x14ac:dyDescent="0.3">
      <c r="A19" s="20" t="s">
        <v>46</v>
      </c>
      <c r="B19" s="10" t="s">
        <v>12</v>
      </c>
      <c r="C19" s="10">
        <v>20</v>
      </c>
      <c r="D19" s="11">
        <v>20</v>
      </c>
      <c r="E19" s="11">
        <v>400</v>
      </c>
      <c r="F19">
        <f t="shared" si="0"/>
        <v>400</v>
      </c>
    </row>
    <row r="20" spans="1:6" ht="83.25" thickBot="1" x14ac:dyDescent="0.3">
      <c r="A20" s="20" t="s">
        <v>47</v>
      </c>
      <c r="B20" s="10" t="s">
        <v>12</v>
      </c>
      <c r="C20" s="10">
        <v>10</v>
      </c>
      <c r="D20" s="11">
        <v>20</v>
      </c>
      <c r="E20" s="11">
        <v>200</v>
      </c>
      <c r="F20">
        <f t="shared" si="0"/>
        <v>200</v>
      </c>
    </row>
    <row r="21" spans="1:6" ht="33.75" thickBot="1" x14ac:dyDescent="0.3">
      <c r="A21" s="20" t="s">
        <v>48</v>
      </c>
      <c r="B21" s="10" t="s">
        <v>12</v>
      </c>
      <c r="C21" s="10">
        <v>24</v>
      </c>
      <c r="D21" s="11">
        <v>18</v>
      </c>
      <c r="E21" s="11">
        <v>432</v>
      </c>
      <c r="F21">
        <f t="shared" si="0"/>
        <v>432</v>
      </c>
    </row>
    <row r="22" spans="1:6" ht="33.75" thickBot="1" x14ac:dyDescent="0.3">
      <c r="A22" s="20" t="s">
        <v>49</v>
      </c>
      <c r="B22" s="10" t="s">
        <v>12</v>
      </c>
      <c r="C22" s="10">
        <v>24</v>
      </c>
      <c r="D22" s="11">
        <v>18</v>
      </c>
      <c r="E22" s="11">
        <v>432</v>
      </c>
      <c r="F22">
        <f t="shared" si="0"/>
        <v>432</v>
      </c>
    </row>
    <row r="23" spans="1:6" ht="38.25" thickBot="1" x14ac:dyDescent="0.3">
      <c r="A23" s="12" t="s">
        <v>50</v>
      </c>
      <c r="B23" s="13"/>
      <c r="C23" s="13">
        <v>10</v>
      </c>
      <c r="D23" s="24">
        <v>165</v>
      </c>
      <c r="E23" s="24">
        <v>1650</v>
      </c>
      <c r="F23">
        <f t="shared" si="0"/>
        <v>1650</v>
      </c>
    </row>
    <row r="24" spans="1:6" ht="33.75" thickBot="1" x14ac:dyDescent="0.3">
      <c r="A24" s="21" t="s">
        <v>22</v>
      </c>
      <c r="B24" s="7" t="s">
        <v>12</v>
      </c>
      <c r="C24" s="7">
        <v>10</v>
      </c>
      <c r="D24" s="24">
        <v>54</v>
      </c>
      <c r="E24" s="24">
        <v>540</v>
      </c>
      <c r="F24">
        <f t="shared" si="0"/>
        <v>540</v>
      </c>
    </row>
    <row r="25" spans="1:6" ht="49.5" x14ac:dyDescent="0.25">
      <c r="A25" s="21" t="s">
        <v>51</v>
      </c>
      <c r="B25" s="7" t="s">
        <v>14</v>
      </c>
      <c r="C25" s="7">
        <v>10</v>
      </c>
      <c r="D25" s="24">
        <v>98</v>
      </c>
      <c r="E25" s="24">
        <v>980</v>
      </c>
      <c r="F25">
        <f t="shared" si="0"/>
        <v>980</v>
      </c>
    </row>
    <row r="26" spans="1:6" ht="30.75" thickBot="1" x14ac:dyDescent="0.3">
      <c r="A26" s="19" t="s">
        <v>23</v>
      </c>
      <c r="B26" s="10" t="s">
        <v>12</v>
      </c>
      <c r="C26" s="10">
        <v>10</v>
      </c>
      <c r="D26" s="11">
        <v>52</v>
      </c>
      <c r="E26" s="11">
        <v>520</v>
      </c>
      <c r="F26">
        <f t="shared" si="0"/>
        <v>520</v>
      </c>
    </row>
    <row r="27" spans="1:6" ht="83.25" thickBot="1" x14ac:dyDescent="0.3">
      <c r="A27" s="20" t="s">
        <v>52</v>
      </c>
      <c r="B27" s="10" t="s">
        <v>12</v>
      </c>
      <c r="C27" s="10">
        <v>30</v>
      </c>
      <c r="D27" s="11">
        <v>46</v>
      </c>
      <c r="E27" s="11">
        <v>1380</v>
      </c>
      <c r="F27">
        <f t="shared" si="0"/>
        <v>1380</v>
      </c>
    </row>
    <row r="28" spans="1:6" ht="83.25" thickBot="1" x14ac:dyDescent="0.3">
      <c r="A28" s="20" t="s">
        <v>53</v>
      </c>
      <c r="B28" s="10" t="s">
        <v>14</v>
      </c>
      <c r="C28" s="10">
        <v>50</v>
      </c>
      <c r="D28" s="11">
        <v>48</v>
      </c>
      <c r="E28" s="11">
        <v>2400</v>
      </c>
      <c r="F28">
        <f t="shared" si="0"/>
        <v>2400</v>
      </c>
    </row>
    <row r="29" spans="1:6" ht="83.25" thickBot="1" x14ac:dyDescent="0.3">
      <c r="A29" s="20" t="s">
        <v>54</v>
      </c>
      <c r="B29" s="10" t="s">
        <v>14</v>
      </c>
      <c r="C29" s="15">
        <v>50</v>
      </c>
      <c r="D29" s="16">
        <v>50</v>
      </c>
      <c r="E29" s="16">
        <v>2500</v>
      </c>
      <c r="F29">
        <f t="shared" si="0"/>
        <v>2500</v>
      </c>
    </row>
    <row r="30" spans="1:6" ht="75.75" thickBot="1" x14ac:dyDescent="0.3">
      <c r="A30" s="9" t="s">
        <v>55</v>
      </c>
      <c r="B30" s="10" t="s">
        <v>14</v>
      </c>
      <c r="C30" s="10">
        <v>20</v>
      </c>
      <c r="D30" s="11">
        <v>45</v>
      </c>
      <c r="E30" s="16">
        <v>900</v>
      </c>
      <c r="F30">
        <f t="shared" si="0"/>
        <v>900</v>
      </c>
    </row>
    <row r="31" spans="1:6" ht="94.5" thickBot="1" x14ac:dyDescent="0.3">
      <c r="A31" s="9" t="s">
        <v>56</v>
      </c>
      <c r="B31" s="10" t="s">
        <v>14</v>
      </c>
      <c r="C31" s="10">
        <v>50</v>
      </c>
      <c r="D31" s="11">
        <v>130</v>
      </c>
      <c r="E31" s="11">
        <v>6500</v>
      </c>
      <c r="F31">
        <f t="shared" si="0"/>
        <v>6500</v>
      </c>
    </row>
    <row r="32" spans="1:6" ht="30.75" thickBot="1" x14ac:dyDescent="0.3">
      <c r="A32" s="22" t="s">
        <v>57</v>
      </c>
      <c r="B32" s="7" t="s">
        <v>12</v>
      </c>
      <c r="C32" s="7">
        <v>60</v>
      </c>
      <c r="D32" s="24">
        <v>180</v>
      </c>
      <c r="E32" s="24">
        <v>10800</v>
      </c>
      <c r="F32">
        <f t="shared" si="0"/>
        <v>10800</v>
      </c>
    </row>
    <row r="33" spans="1:6" ht="18.75" x14ac:dyDescent="0.25">
      <c r="A33" s="22" t="s">
        <v>58</v>
      </c>
      <c r="B33" s="7" t="s">
        <v>13</v>
      </c>
      <c r="C33" s="25">
        <v>1</v>
      </c>
      <c r="D33" s="24">
        <v>200</v>
      </c>
      <c r="E33" s="26">
        <v>200</v>
      </c>
      <c r="F33">
        <f t="shared" si="0"/>
        <v>200</v>
      </c>
    </row>
    <row r="34" spans="1:6" ht="38.25" thickBot="1" x14ac:dyDescent="0.3">
      <c r="A34" s="9" t="s">
        <v>59</v>
      </c>
      <c r="B34" s="10" t="s">
        <v>14</v>
      </c>
      <c r="C34" s="10">
        <v>20</v>
      </c>
      <c r="D34" s="11">
        <v>150</v>
      </c>
      <c r="E34" s="11">
        <v>3000</v>
      </c>
      <c r="F34">
        <f t="shared" si="0"/>
        <v>3000</v>
      </c>
    </row>
    <row r="35" spans="1:6" ht="19.5" thickBot="1" x14ac:dyDescent="0.3">
      <c r="A35" s="18" t="s">
        <v>24</v>
      </c>
      <c r="B35" s="10" t="s">
        <v>12</v>
      </c>
      <c r="C35" s="10">
        <v>12</v>
      </c>
      <c r="D35" s="11">
        <v>10</v>
      </c>
      <c r="E35" s="11">
        <v>120</v>
      </c>
      <c r="F35">
        <f t="shared" si="0"/>
        <v>120</v>
      </c>
    </row>
    <row r="36" spans="1:6" ht="19.5" thickBot="1" x14ac:dyDescent="0.3">
      <c r="A36" s="18" t="s">
        <v>25</v>
      </c>
      <c r="B36" s="10" t="s">
        <v>12</v>
      </c>
      <c r="C36" s="10">
        <v>12</v>
      </c>
      <c r="D36" s="11">
        <v>10</v>
      </c>
      <c r="E36" s="11">
        <v>120</v>
      </c>
      <c r="F36">
        <f t="shared" si="0"/>
        <v>120</v>
      </c>
    </row>
    <row r="37" spans="1:6" ht="19.5" thickBot="1" x14ac:dyDescent="0.3">
      <c r="A37" s="9" t="s">
        <v>60</v>
      </c>
      <c r="B37" s="10" t="s">
        <v>14</v>
      </c>
      <c r="C37" s="10">
        <v>200</v>
      </c>
      <c r="D37" s="11">
        <v>12</v>
      </c>
      <c r="E37" s="11">
        <v>2400</v>
      </c>
      <c r="F37">
        <f t="shared" si="0"/>
        <v>2400</v>
      </c>
    </row>
    <row r="38" spans="1:6" ht="30" x14ac:dyDescent="0.25">
      <c r="A38" s="22" t="s">
        <v>61</v>
      </c>
      <c r="B38" s="7" t="s">
        <v>12</v>
      </c>
      <c r="C38" s="7">
        <v>10</v>
      </c>
      <c r="D38" s="24">
        <v>158</v>
      </c>
      <c r="E38" s="24">
        <v>1580</v>
      </c>
      <c r="F38">
        <f t="shared" si="0"/>
        <v>1580</v>
      </c>
    </row>
    <row r="39" spans="1:6" ht="19.5" thickBot="1" x14ac:dyDescent="0.3">
      <c r="A39" s="9" t="s">
        <v>26</v>
      </c>
      <c r="B39" s="10" t="s">
        <v>12</v>
      </c>
      <c r="C39" s="10">
        <v>12</v>
      </c>
      <c r="D39" s="11">
        <v>58</v>
      </c>
      <c r="E39" s="11">
        <v>696</v>
      </c>
      <c r="F39">
        <f t="shared" si="0"/>
        <v>696</v>
      </c>
    </row>
    <row r="40" spans="1:6" ht="19.5" thickBot="1" x14ac:dyDescent="0.3">
      <c r="A40" s="9" t="s">
        <v>27</v>
      </c>
      <c r="B40" s="10" t="s">
        <v>12</v>
      </c>
      <c r="C40" s="10">
        <v>20</v>
      </c>
      <c r="D40" s="11">
        <v>12</v>
      </c>
      <c r="E40" s="11">
        <v>240</v>
      </c>
      <c r="F40">
        <f t="shared" si="0"/>
        <v>240</v>
      </c>
    </row>
    <row r="41" spans="1:6" ht="19.5" thickBot="1" x14ac:dyDescent="0.3">
      <c r="A41" s="9" t="s">
        <v>28</v>
      </c>
      <c r="B41" s="10" t="s">
        <v>12</v>
      </c>
      <c r="C41" s="10">
        <v>24</v>
      </c>
      <c r="D41" s="11">
        <v>39</v>
      </c>
      <c r="E41" s="11">
        <v>936</v>
      </c>
      <c r="F41">
        <f t="shared" si="0"/>
        <v>936</v>
      </c>
    </row>
    <row r="42" spans="1:6" ht="19.5" thickBot="1" x14ac:dyDescent="0.3">
      <c r="A42" s="9" t="s">
        <v>62</v>
      </c>
      <c r="B42" s="10" t="s">
        <v>13</v>
      </c>
      <c r="C42" s="10">
        <v>50</v>
      </c>
      <c r="D42" s="11">
        <v>18</v>
      </c>
      <c r="E42" s="11">
        <v>900</v>
      </c>
      <c r="F42">
        <f t="shared" si="0"/>
        <v>900</v>
      </c>
    </row>
    <row r="43" spans="1:6" ht="38.25" thickBot="1" x14ac:dyDescent="0.3">
      <c r="A43" s="9" t="s">
        <v>29</v>
      </c>
      <c r="B43" s="10" t="s">
        <v>12</v>
      </c>
      <c r="C43" s="10">
        <v>10</v>
      </c>
      <c r="D43" s="11">
        <v>78</v>
      </c>
      <c r="E43" s="11">
        <v>780</v>
      </c>
      <c r="F43">
        <f t="shared" si="0"/>
        <v>780</v>
      </c>
    </row>
    <row r="44" spans="1:6" ht="38.25" thickBot="1" x14ac:dyDescent="0.3">
      <c r="A44" s="9" t="s">
        <v>63</v>
      </c>
      <c r="B44" s="10" t="s">
        <v>12</v>
      </c>
      <c r="C44" s="10">
        <v>70</v>
      </c>
      <c r="D44" s="11">
        <v>10</v>
      </c>
      <c r="E44" s="11">
        <v>700</v>
      </c>
      <c r="F44">
        <f t="shared" si="0"/>
        <v>700</v>
      </c>
    </row>
    <row r="45" spans="1:6" ht="38.25" thickBot="1" x14ac:dyDescent="0.3">
      <c r="A45" s="9" t="s">
        <v>64</v>
      </c>
      <c r="B45" s="10" t="s">
        <v>12</v>
      </c>
      <c r="C45" s="10">
        <v>30</v>
      </c>
      <c r="D45" s="11">
        <v>10</v>
      </c>
      <c r="E45" s="11">
        <v>300</v>
      </c>
      <c r="F45">
        <f t="shared" si="0"/>
        <v>300</v>
      </c>
    </row>
    <row r="46" spans="1:6" ht="57" thickBot="1" x14ac:dyDescent="0.3">
      <c r="A46" s="9" t="s">
        <v>30</v>
      </c>
      <c r="B46" s="10" t="s">
        <v>12</v>
      </c>
      <c r="C46" s="10">
        <v>12</v>
      </c>
      <c r="D46" s="11">
        <v>40</v>
      </c>
      <c r="E46" s="11">
        <v>480</v>
      </c>
      <c r="F46">
        <f t="shared" si="0"/>
        <v>480</v>
      </c>
    </row>
    <row r="47" spans="1:6" ht="19.5" thickBot="1" x14ac:dyDescent="0.3">
      <c r="A47" s="9" t="s">
        <v>31</v>
      </c>
      <c r="B47" s="10" t="s">
        <v>12</v>
      </c>
      <c r="C47" s="10">
        <v>12</v>
      </c>
      <c r="D47" s="11">
        <v>174</v>
      </c>
      <c r="E47" s="11">
        <v>2088</v>
      </c>
      <c r="F47">
        <f t="shared" si="0"/>
        <v>2088</v>
      </c>
    </row>
    <row r="48" spans="1:6" ht="38.25" thickBot="1" x14ac:dyDescent="0.3">
      <c r="A48" s="9" t="s">
        <v>65</v>
      </c>
      <c r="B48" s="10" t="s">
        <v>12</v>
      </c>
      <c r="C48" s="10">
        <v>100</v>
      </c>
      <c r="D48" s="11">
        <v>5</v>
      </c>
      <c r="E48" s="11">
        <v>500</v>
      </c>
      <c r="F48">
        <f t="shared" si="0"/>
        <v>500</v>
      </c>
    </row>
    <row r="49" spans="1:6" ht="18.75" x14ac:dyDescent="0.25">
      <c r="A49" s="12" t="s">
        <v>66</v>
      </c>
      <c r="B49" s="7" t="s">
        <v>12</v>
      </c>
      <c r="C49" s="7">
        <v>50</v>
      </c>
      <c r="D49" s="24">
        <v>39</v>
      </c>
      <c r="E49" s="24">
        <v>1950</v>
      </c>
      <c r="F49">
        <f t="shared" si="0"/>
        <v>1950</v>
      </c>
    </row>
    <row r="50" spans="1:6" ht="75.75" thickBot="1" x14ac:dyDescent="0.3">
      <c r="A50" s="9" t="s">
        <v>32</v>
      </c>
      <c r="B50" s="10" t="s">
        <v>14</v>
      </c>
      <c r="C50" s="10">
        <v>20</v>
      </c>
      <c r="D50" s="11">
        <v>20</v>
      </c>
      <c r="E50" s="11">
        <v>400</v>
      </c>
      <c r="F50">
        <f t="shared" si="0"/>
        <v>400</v>
      </c>
    </row>
    <row r="51" spans="1:6" ht="113.25" thickBot="1" x14ac:dyDescent="0.3">
      <c r="A51" s="9" t="s">
        <v>33</v>
      </c>
      <c r="B51" s="10" t="s">
        <v>12</v>
      </c>
      <c r="C51" s="10">
        <v>5000</v>
      </c>
      <c r="D51" s="11">
        <v>0.8</v>
      </c>
      <c r="E51" s="11">
        <v>4000</v>
      </c>
      <c r="F51">
        <f t="shared" si="0"/>
        <v>4000</v>
      </c>
    </row>
    <row r="52" spans="1:6" ht="19.5" thickBot="1" x14ac:dyDescent="0.3">
      <c r="A52" s="9"/>
      <c r="B52" s="10"/>
      <c r="C52" s="10"/>
      <c r="D52" s="11"/>
      <c r="E52" s="23" t="s">
        <v>67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2013-02-04T04:56:45Z</dcterms:modified>
</cp:coreProperties>
</file>