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<sst xmlns="http://schemas.openxmlformats.org/spreadsheetml/2006/main" count="15" uniqueCount="15">
  <si>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</si>
  <si>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</si>
  <si>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</si>
  <si>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</si>
  <si>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</si>
  <si>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</si>
  <si>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</si>
  <si>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</si>
  <si>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</si>
  <si>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</si>
  <si>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</si>
  <si>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Цех 10, корпус  4. Текущий ремонт мягкой кровли ряды Н-Р оси 1-20                                                (ЛС№ЛС-Ц10-4-2014-СМ1)</t>
  </si>
  <si>
    <t>Всего с индексом-дефлятором на период с  апреля 2014г.по декабрь 2014г. (1,055)</t>
  </si>
  <si>
    <t xml:space="preserve">Обоснование начальной (максимальной) цены договора  по объекту "Ремонт кровли зданий и сооужений объектов ОАО "ЧМЗ"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</si>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</sst>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view="pageBreakPreview" zoomScale="110" zoomScaleSheetLayoutView="110" workbookViewId="0">
      <selection activeCell="A3" sqref="A3:F3"/>
    </sheetView>
  </sheetViews>
  <sheetFormatPr defaultRowHeight="15.75" x14ac:dyDescent="0.25"/>
  <cols>
    <col min="1" max="1" width="5.140625" style="11" customWidth="1"/>
    <col min="2" max="2" width="33" style="12" customWidth="1"/>
    <col min="3" max="3" width="15.85546875" style="4" customWidth="1"/>
    <col min="4" max="4" width="14.5703125" style="4" customWidth="1"/>
    <col min="5" max="5" width="18" style="12" customWidth="1"/>
    <col min="6" max="6" width="14.7109375" style="12" customWidth="1"/>
    <col min="7" max="16384" width="9.140625" style="12"/>
  </cols>
  <sheetData>
    <row r="1" spans="1:6" ht="15.75" customHeight="1" x14ac:dyDescent="0.25">
      <c r="C1" s="25" t="s">
        <v>14</v>
      </c>
      <c r="D1" s="25"/>
      <c r="E1" s="25"/>
      <c r="F1" s="25"/>
    </row>
    <row r="2" spans="1:6" x14ac:dyDescent="0.25">
      <c r="E2" s="11"/>
      <c r="F2" s="11"/>
    </row>
    <row r="3" spans="1:6" s="13" customFormat="1" ht="81.75" customHeight="1" x14ac:dyDescent="0.25">
      <c r="A3" s="23" t="s">
        <v>13</v>
      </c>
      <c r="B3" s="24"/>
      <c r="C3" s="24"/>
      <c r="D3" s="24"/>
      <c r="E3" s="24"/>
      <c r="F3" s="24"/>
    </row>
    <row r="4" spans="1:6" s="1" customFormat="1" ht="12.75" x14ac:dyDescent="0.2">
      <c r="A4" s="2"/>
      <c r="C4" s="2"/>
      <c r="D4" s="2"/>
    </row>
    <row r="5" spans="1:6" s="13" customFormat="1" ht="85.5" customHeight="1" x14ac:dyDescent="0.25">
      <c r="A5" s="18" t="s">
        <v>0</v>
      </c>
      <c r="B5" s="19" t="s">
        <v>1</v>
      </c>
      <c r="C5" s="18" t="s">
        <v>6</v>
      </c>
      <c r="D5" s="18" t="s">
        <v>10</v>
      </c>
      <c r="E5" s="18" t="s">
        <v>8</v>
      </c>
      <c r="F5" s="18" t="s">
        <v>7</v>
      </c>
    </row>
    <row r="6" spans="1:6" s="3" customFormat="1" ht="66.75" customHeight="1" x14ac:dyDescent="0.25">
      <c r="A6" s="19">
        <v>1</v>
      </c>
      <c r="B6" s="21" t="s">
        <v>11</v>
      </c>
      <c r="C6" s="16">
        <v>99955</v>
      </c>
      <c r="D6" s="16">
        <f>E6</f>
        <v>400581</v>
      </c>
      <c r="E6" s="16">
        <v>400581</v>
      </c>
      <c r="F6" s="16">
        <f t="shared" ref="F6" si="0">E6</f>
        <v>400581</v>
      </c>
    </row>
    <row r="7" spans="1:6" s="14" customFormat="1" ht="14.25" x14ac:dyDescent="0.25">
      <c r="A7" s="9"/>
      <c r="B7" s="20" t="s">
        <v>2</v>
      </c>
      <c r="C7" s="10"/>
      <c r="D7" s="10"/>
      <c r="E7" s="15"/>
      <c r="F7" s="15"/>
    </row>
    <row r="8" spans="1:6" s="14" customFormat="1" ht="20.25" customHeight="1" x14ac:dyDescent="0.25">
      <c r="A8" s="9"/>
      <c r="B8" s="20" t="s">
        <v>5</v>
      </c>
      <c r="C8" s="10"/>
      <c r="D8" s="10"/>
      <c r="E8" s="10"/>
      <c r="F8" s="15">
        <f>SUM(F6:F7)</f>
        <v>400581</v>
      </c>
    </row>
    <row r="9" spans="1:6" s="14" customFormat="1" ht="45" customHeight="1" x14ac:dyDescent="0.25">
      <c r="A9" s="9"/>
      <c r="B9" s="22" t="s">
        <v>12</v>
      </c>
      <c r="C9" s="10"/>
      <c r="D9" s="10"/>
      <c r="E9" s="10"/>
      <c r="F9" s="15">
        <f>ROUND(F8*1.055,2)</f>
        <v>422612.96</v>
      </c>
    </row>
    <row r="10" spans="1:6" s="14" customFormat="1" ht="20.25" customHeight="1" x14ac:dyDescent="0.25">
      <c r="A10" s="9"/>
      <c r="B10" s="17" t="s">
        <v>9</v>
      </c>
      <c r="C10" s="10"/>
      <c r="D10" s="26">
        <v>0.97902</v>
      </c>
      <c r="E10" s="26"/>
      <c r="F10" s="15">
        <f>ROUND(F9*0.97902,2)</f>
        <v>413746.54</v>
      </c>
    </row>
    <row r="11" spans="1:6" s="14" customFormat="1" ht="20.25" customHeight="1" x14ac:dyDescent="0.25">
      <c r="A11" s="9"/>
      <c r="B11" s="20" t="s">
        <v>4</v>
      </c>
      <c r="C11" s="10"/>
      <c r="D11" s="10"/>
      <c r="E11" s="15"/>
      <c r="F11" s="15">
        <f>F10*0.18</f>
        <v>74474.377199999988</v>
      </c>
    </row>
    <row r="12" spans="1:6" s="14" customFormat="1" ht="20.25" customHeight="1" x14ac:dyDescent="0.25">
      <c r="A12" s="9"/>
      <c r="B12" s="20" t="s">
        <v>3</v>
      </c>
      <c r="C12" s="10"/>
      <c r="D12" s="10"/>
      <c r="E12" s="15"/>
      <c r="F12" s="15">
        <f>F10+F11</f>
        <v>488220.91719999997</v>
      </c>
    </row>
    <row r="13" spans="1:6" s="14" customFormat="1" ht="14.25" x14ac:dyDescent="0.25">
      <c r="A13" s="5"/>
      <c r="B13" s="6"/>
      <c r="C13" s="7"/>
      <c r="D13" s="7"/>
      <c r="E13" s="8"/>
      <c r="F13" s="8"/>
    </row>
    <row r="14" spans="1:6" s="1" customFormat="1" ht="12.75" x14ac:dyDescent="0.2">
      <c r="A14" s="2"/>
      <c r="C14" s="2"/>
      <c r="D14" s="2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2014-09-18T09:44:17Z</dcterms:modified>
</cp:coreProperties>
</file>