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5725"/>
</workbook>
</file>

<file path=xl/calcChain.xml><?xml version="1.0" encoding="utf-8"?>
<calcChain xmlns="http://schemas.openxmlformats.org/spreadsheetml/2006/main">
  <c r="E44" i="1"/>
  <c r="E43"/>
  <c r="E34"/>
  <c r="E13"/>
  <c r="E5"/>
  <c r="C45"/>
  <c r="C44"/>
  <c r="C43"/>
  <c r="C36"/>
  <c r="C35"/>
  <c r="C34"/>
  <c r="C13"/>
  <c r="C5"/>
</calcChain>
</file>

<file path=xl/sharedStrings.xml><?xml version="1.0" encoding="utf-8"?>
<sst xmlns="http://schemas.openxmlformats.org/spreadsheetml/2006/main" count="130" uniqueCount="118">
  <si>
    <t>М6-6gx12.21.12 x 18Н9Т</t>
  </si>
  <si>
    <t>М6-6gх20.12х18Н9Т</t>
  </si>
  <si>
    <t>М6-6gх25.12х18Н9Т</t>
  </si>
  <si>
    <t>М8-6gх30.12х18Н9Т</t>
  </si>
  <si>
    <t>М10-6gх20.12х18Н9Т</t>
  </si>
  <si>
    <t>М10-6gx30.21.12 x 18Н9Т</t>
  </si>
  <si>
    <t>М10-6gх35.12х18Н9Т</t>
  </si>
  <si>
    <t>М10-6gх50.12х18Н9Т</t>
  </si>
  <si>
    <t>М12-6gx25.21.12 x 18Н9Т</t>
  </si>
  <si>
    <t>М12-6gx35.12х18Н9Т</t>
  </si>
  <si>
    <t>М12-6gx45.21.12 x 18Н9Т</t>
  </si>
  <si>
    <t>М16-6gx40.12 x 18Н9Т</t>
  </si>
  <si>
    <t>М16-6gx45.21.12 x 18Н9Т</t>
  </si>
  <si>
    <t>М16-6gx55.21.12 x 18Н9Т</t>
  </si>
  <si>
    <t>полная резьба</t>
  </si>
  <si>
    <t>М16-6gx60.12 x 18Н9Т</t>
  </si>
  <si>
    <t>М20-6gx45.21.12 x 18Н9Т</t>
  </si>
  <si>
    <t>М20-6gx50.21.12 x 18Н9Т</t>
  </si>
  <si>
    <t>М20-6gx65.12 x 18Н9Т</t>
  </si>
  <si>
    <t>М20-6gx75.21.12 x 18Н9Т</t>
  </si>
  <si>
    <t>М20-6gx80.21.12 x 18Н9Т</t>
  </si>
  <si>
    <t>М24-6gx50.12 x 18Н9Т</t>
  </si>
  <si>
    <t>М24-6gx60.12 x 18Н9Т</t>
  </si>
  <si>
    <t>M24-6g x 65.21.12 x 18H9T</t>
  </si>
  <si>
    <t>М24-6gx70.12 x 18Н9Т</t>
  </si>
  <si>
    <t>М8-6Н.12х18Н9Т</t>
  </si>
  <si>
    <t>М10-6Н.12х18Н9Т</t>
  </si>
  <si>
    <t>М12-6Н.12 x 18Н9Т</t>
  </si>
  <si>
    <t>М16-6Н.12 x 18Н9Т</t>
  </si>
  <si>
    <t>М20-6Н.12 x 18Н9Т</t>
  </si>
  <si>
    <t>М24-6Н.12 x 18Н9Т</t>
  </si>
  <si>
    <t>М16-6Н.12х18Н9Т</t>
  </si>
  <si>
    <t>6.30х13</t>
  </si>
  <si>
    <t>8.30х13</t>
  </si>
  <si>
    <t>10.30х13</t>
  </si>
  <si>
    <t>16.30х13</t>
  </si>
  <si>
    <t>12.01.20x13</t>
  </si>
  <si>
    <t>16.01.20x13</t>
  </si>
  <si>
    <t>16.12х18Н10Т</t>
  </si>
  <si>
    <t>20.01.20x13</t>
  </si>
  <si>
    <t>М20-6Н.21.12 x 18Н9Т</t>
  </si>
  <si>
    <t>Болт ГОСТ 7805-70</t>
  </si>
  <si>
    <t>ГАЙКА ГОСТ 5927-70</t>
  </si>
  <si>
    <t>ШАЙБА ГОСТ 6402-70</t>
  </si>
  <si>
    <t>ШАЙБА ГОСТ 11371-78</t>
  </si>
  <si>
    <t>№ п/п</t>
  </si>
  <si>
    <t>Наименование</t>
  </si>
  <si>
    <t>Количество, шт.</t>
  </si>
  <si>
    <t>Примечание</t>
  </si>
  <si>
    <t>декабрь</t>
  </si>
  <si>
    <t>Срок поставки</t>
  </si>
  <si>
    <t xml:space="preserve">ГАЙКА ГОСТ 5918-73 </t>
  </si>
  <si>
    <t>(прорезная)</t>
  </si>
  <si>
    <t xml:space="preserve">ГАЙКА ГОСТ 5929-70 </t>
  </si>
  <si>
    <t>(низкая)</t>
  </si>
  <si>
    <t>1.</t>
  </si>
  <si>
    <t>М8-6gх25.12х18Н9Т</t>
  </si>
  <si>
    <t>М10-6gх25.12х18Н9Т</t>
  </si>
  <si>
    <t>М10-6gx25.21.12 x 18Н9Т</t>
  </si>
  <si>
    <t>М12-6gx30.21.12 x 18Н9Т</t>
  </si>
  <si>
    <t>М6-6Н.21.12х18Н9Т</t>
  </si>
  <si>
    <t>12.30х13</t>
  </si>
  <si>
    <t>10.01.20x13</t>
  </si>
  <si>
    <t>М36-6Н.21.12 x 18Н9Т</t>
  </si>
  <si>
    <t>1.1.</t>
  </si>
  <si>
    <t>1.2.</t>
  </si>
  <si>
    <t>1.3.</t>
  </si>
  <si>
    <t>1.4.</t>
  </si>
  <si>
    <t>1.5.</t>
  </si>
  <si>
    <t>1.6.</t>
  </si>
  <si>
    <t>1.7.</t>
  </si>
  <si>
    <t>1.8.</t>
  </si>
  <si>
    <t>1.9.</t>
  </si>
  <si>
    <t>1.10.</t>
  </si>
  <si>
    <t>1.11.</t>
  </si>
  <si>
    <t>1.12.</t>
  </si>
  <si>
    <t>1.13.</t>
  </si>
  <si>
    <t>1.14.</t>
  </si>
  <si>
    <t>1.15.</t>
  </si>
  <si>
    <t>1.16.</t>
  </si>
  <si>
    <t>1.17.</t>
  </si>
  <si>
    <t>1.18.</t>
  </si>
  <si>
    <t>1.19.</t>
  </si>
  <si>
    <t>1.20.</t>
  </si>
  <si>
    <t>1.21.</t>
  </si>
  <si>
    <t>1.22.</t>
  </si>
  <si>
    <t>1.23.</t>
  </si>
  <si>
    <t>1.24.</t>
  </si>
  <si>
    <t>1.25.</t>
  </si>
  <si>
    <t>1.26.</t>
  </si>
  <si>
    <t>1.27.</t>
  </si>
  <si>
    <t>1.28.</t>
  </si>
  <si>
    <t>2.</t>
  </si>
  <si>
    <t>2.1.</t>
  </si>
  <si>
    <t>2.2.</t>
  </si>
  <si>
    <t>2.3.</t>
  </si>
  <si>
    <t>2.4.</t>
  </si>
  <si>
    <t>2.5.</t>
  </si>
  <si>
    <t>2.6.</t>
  </si>
  <si>
    <t>2.7.</t>
  </si>
  <si>
    <t>3.</t>
  </si>
  <si>
    <t>3.1.</t>
  </si>
  <si>
    <t>4.</t>
  </si>
  <si>
    <t>4.1.</t>
  </si>
  <si>
    <t>4.2.</t>
  </si>
  <si>
    <t>4.3.</t>
  </si>
  <si>
    <t>4.4.</t>
  </si>
  <si>
    <t>4.5.</t>
  </si>
  <si>
    <t>5.</t>
  </si>
  <si>
    <t>5.1.</t>
  </si>
  <si>
    <t>5.2.</t>
  </si>
  <si>
    <t>5.3.</t>
  </si>
  <si>
    <t>5.4.</t>
  </si>
  <si>
    <t>5.5.</t>
  </si>
  <si>
    <t>6.</t>
  </si>
  <si>
    <t>6.1.</t>
  </si>
  <si>
    <t>6.2.</t>
  </si>
  <si>
    <t xml:space="preserve"> январь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</si>
</sst>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1" xfId="0" applyBorder="1"/>
    <xf numFmtId="0" fontId="1" fillId="0" borderId="1" xfId="0" applyFont="1" applyBorder="1"/>
    <xf numFmtId="0" fontId="1" fillId="0" borderId="0" xfId="0" applyFont="1"/>
    <xf numFmtId="0" fontId="1" fillId="0" borderId="1" xfId="0" applyFont="1" applyBorder="1" applyAlignment="1">
      <alignment horizontal="left"/>
    </xf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16" fontId="0" fillId="0" borderId="1" xfId="0" applyNumberFormat="1" applyBorder="1" applyAlignment="1">
      <alignment horizontal="center"/>
    </xf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distributed"/>
    </xf>
    <xf numFmtId="0" fontId="1" fillId="0" borderId="2" xfId="0" applyFont="1" applyBorder="1" applyAlignment="1">
      <alignment horizontal="center" vertical="distributed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56"/>
  <sheetViews>
    <sheetView tabSelected="1" topLeftCell="A43" workbookViewId="0">
      <selection activeCell="F53" sqref="F53"/>
    </sheetView>
  </sheetViews>
  <sheetFormatPr defaultRowHeight="15"/>
  <cols>
    <col min="1" max="1" width="5.28515625" customWidth="1"/>
    <col min="2" max="2" width="28.7109375" customWidth="1"/>
    <col min="3" max="3" width="18.5703125" customWidth="1"/>
    <col min="4" max="4" width="21.7109375" customWidth="1"/>
  </cols>
  <sheetData>
    <row r="1" spans="1:6" s="3" customFormat="1">
      <c r="A1" s="13" t="s">
        <v>45</v>
      </c>
      <c r="B1" s="13" t="s">
        <v>46</v>
      </c>
      <c r="C1" s="13" t="s">
        <v>47</v>
      </c>
      <c r="D1" s="13" t="s">
        <v>48</v>
      </c>
      <c r="E1" s="12" t="s">
        <v>50</v>
      </c>
      <c r="F1" s="12"/>
    </row>
    <row r="2" spans="1:6">
      <c r="A2" s="14"/>
      <c r="B2" s="14"/>
      <c r="C2" s="14"/>
      <c r="D2" s="14"/>
      <c r="E2" s="9" t="s">
        <v>49</v>
      </c>
      <c r="F2" s="9" t="s">
        <v>117</v>
      </c>
    </row>
    <row r="3" spans="1:6">
      <c r="A3" s="5" t="s">
        <v>55</v>
      </c>
      <c r="B3" s="2" t="s">
        <v>41</v>
      </c>
      <c r="C3" s="2"/>
      <c r="D3" s="2"/>
      <c r="E3" s="1"/>
      <c r="F3" s="1"/>
    </row>
    <row r="4" spans="1:6">
      <c r="A4" s="6" t="s">
        <v>64</v>
      </c>
      <c r="B4" s="1" t="s">
        <v>0</v>
      </c>
      <c r="C4" s="6">
        <v>64</v>
      </c>
      <c r="D4" s="1"/>
      <c r="E4" s="6">
        <v>64</v>
      </c>
      <c r="F4" s="6"/>
    </row>
    <row r="5" spans="1:6">
      <c r="A5" s="6" t="s">
        <v>65</v>
      </c>
      <c r="B5" s="1" t="s">
        <v>1</v>
      </c>
      <c r="C5" s="6">
        <f>6+197</f>
        <v>203</v>
      </c>
      <c r="D5" s="1"/>
      <c r="E5" s="6">
        <f>6+197</f>
        <v>203</v>
      </c>
      <c r="F5" s="6"/>
    </row>
    <row r="6" spans="1:6">
      <c r="A6" s="6" t="s">
        <v>66</v>
      </c>
      <c r="B6" s="1" t="s">
        <v>2</v>
      </c>
      <c r="C6" s="6">
        <v>2</v>
      </c>
      <c r="D6" s="1"/>
      <c r="E6" s="6">
        <v>2</v>
      </c>
      <c r="F6" s="6"/>
    </row>
    <row r="7" spans="1:6">
      <c r="A7" s="6" t="s">
        <v>67</v>
      </c>
      <c r="B7" s="1" t="s">
        <v>56</v>
      </c>
      <c r="C7" s="6">
        <v>2819</v>
      </c>
      <c r="D7" s="1"/>
      <c r="E7" s="6">
        <v>2819</v>
      </c>
      <c r="F7" s="6"/>
    </row>
    <row r="8" spans="1:6" ht="14.25" customHeight="1">
      <c r="A8" s="6" t="s">
        <v>68</v>
      </c>
      <c r="B8" s="1" t="s">
        <v>3</v>
      </c>
      <c r="C8" s="6">
        <v>10</v>
      </c>
      <c r="D8" s="1"/>
      <c r="E8" s="6">
        <v>10</v>
      </c>
      <c r="F8" s="6"/>
    </row>
    <row r="9" spans="1:6">
      <c r="A9" s="6" t="s">
        <v>69</v>
      </c>
      <c r="B9" s="1" t="s">
        <v>4</v>
      </c>
      <c r="C9" s="6">
        <v>20</v>
      </c>
      <c r="D9" s="1"/>
      <c r="E9" s="6">
        <v>20</v>
      </c>
      <c r="F9" s="6"/>
    </row>
    <row r="10" spans="1:6">
      <c r="A10" s="6" t="s">
        <v>70</v>
      </c>
      <c r="B10" s="1" t="s">
        <v>57</v>
      </c>
      <c r="C10" s="6">
        <v>960</v>
      </c>
      <c r="D10" s="1"/>
      <c r="E10" s="6">
        <v>960</v>
      </c>
      <c r="F10" s="6"/>
    </row>
    <row r="11" spans="1:6">
      <c r="A11" s="6" t="s">
        <v>71</v>
      </c>
      <c r="B11" s="1" t="s">
        <v>58</v>
      </c>
      <c r="C11" s="6">
        <v>3940</v>
      </c>
      <c r="D11" s="6" t="s">
        <v>14</v>
      </c>
      <c r="E11" s="11"/>
      <c r="F11" s="6">
        <v>3940</v>
      </c>
    </row>
    <row r="12" spans="1:6">
      <c r="A12" s="6" t="s">
        <v>72</v>
      </c>
      <c r="B12" s="1" t="s">
        <v>5</v>
      </c>
      <c r="C12" s="6">
        <v>228</v>
      </c>
      <c r="D12" s="6"/>
      <c r="E12" s="6">
        <v>228</v>
      </c>
      <c r="F12" s="6"/>
    </row>
    <row r="13" spans="1:6">
      <c r="A13" s="6" t="s">
        <v>73</v>
      </c>
      <c r="B13" s="1" t="s">
        <v>6</v>
      </c>
      <c r="C13" s="6">
        <f>120+100</f>
        <v>220</v>
      </c>
      <c r="D13" s="6"/>
      <c r="E13" s="6">
        <f>120+100</f>
        <v>220</v>
      </c>
      <c r="F13" s="6"/>
    </row>
    <row r="14" spans="1:6">
      <c r="A14" s="6" t="s">
        <v>74</v>
      </c>
      <c r="B14" s="1" t="s">
        <v>7</v>
      </c>
      <c r="C14" s="6">
        <v>10</v>
      </c>
      <c r="D14" s="6"/>
      <c r="E14" s="6">
        <v>10</v>
      </c>
      <c r="F14" s="6"/>
    </row>
    <row r="15" spans="1:6">
      <c r="A15" s="6" t="s">
        <v>75</v>
      </c>
      <c r="B15" s="1" t="s">
        <v>8</v>
      </c>
      <c r="C15" s="6">
        <v>26</v>
      </c>
      <c r="D15" s="6"/>
      <c r="E15" s="6">
        <v>26</v>
      </c>
      <c r="F15" s="6"/>
    </row>
    <row r="16" spans="1:6">
      <c r="A16" s="6" t="s">
        <v>76</v>
      </c>
      <c r="B16" s="1" t="s">
        <v>59</v>
      </c>
      <c r="C16" s="6">
        <v>950</v>
      </c>
      <c r="D16" s="6" t="s">
        <v>14</v>
      </c>
      <c r="E16" s="11"/>
      <c r="F16" s="6">
        <v>950</v>
      </c>
    </row>
    <row r="17" spans="1:6">
      <c r="A17" s="6" t="s">
        <v>77</v>
      </c>
      <c r="B17" s="1" t="s">
        <v>9</v>
      </c>
      <c r="C17" s="6">
        <v>24</v>
      </c>
      <c r="D17" s="6"/>
      <c r="E17" s="6">
        <v>24</v>
      </c>
      <c r="F17" s="6"/>
    </row>
    <row r="18" spans="1:6">
      <c r="A18" s="6" t="s">
        <v>78</v>
      </c>
      <c r="B18" s="1" t="s">
        <v>10</v>
      </c>
      <c r="C18" s="6">
        <v>12</v>
      </c>
      <c r="D18" s="6" t="s">
        <v>14</v>
      </c>
      <c r="E18" s="6">
        <v>12</v>
      </c>
      <c r="F18" s="6"/>
    </row>
    <row r="19" spans="1:6">
      <c r="A19" s="6" t="s">
        <v>79</v>
      </c>
      <c r="B19" s="1" t="s">
        <v>11</v>
      </c>
      <c r="C19" s="6">
        <v>46</v>
      </c>
      <c r="D19" s="6"/>
      <c r="E19" s="6">
        <v>46</v>
      </c>
      <c r="F19" s="6"/>
    </row>
    <row r="20" spans="1:6">
      <c r="A20" s="6" t="s">
        <v>80</v>
      </c>
      <c r="B20" s="1" t="s">
        <v>12</v>
      </c>
      <c r="C20" s="6">
        <v>12363</v>
      </c>
      <c r="D20" s="6" t="s">
        <v>14</v>
      </c>
      <c r="E20" s="6">
        <v>9000</v>
      </c>
      <c r="F20" s="6">
        <v>3363</v>
      </c>
    </row>
    <row r="21" spans="1:6">
      <c r="A21" s="6" t="s">
        <v>81</v>
      </c>
      <c r="B21" s="1" t="s">
        <v>13</v>
      </c>
      <c r="C21" s="6">
        <v>6657</v>
      </c>
      <c r="D21" s="6" t="s">
        <v>14</v>
      </c>
      <c r="E21" s="6"/>
      <c r="F21" s="6">
        <v>6657</v>
      </c>
    </row>
    <row r="22" spans="1:6">
      <c r="A22" s="6" t="s">
        <v>82</v>
      </c>
      <c r="B22" s="1" t="s">
        <v>15</v>
      </c>
      <c r="C22" s="6">
        <v>32</v>
      </c>
      <c r="D22" s="6"/>
      <c r="E22" s="6">
        <v>32</v>
      </c>
      <c r="F22" s="6"/>
    </row>
    <row r="23" spans="1:6">
      <c r="A23" s="6" t="s">
        <v>83</v>
      </c>
      <c r="B23" s="1" t="s">
        <v>16</v>
      </c>
      <c r="C23" s="6">
        <v>28</v>
      </c>
      <c r="D23" s="6" t="s">
        <v>14</v>
      </c>
      <c r="E23" s="6">
        <v>28</v>
      </c>
      <c r="F23" s="6"/>
    </row>
    <row r="24" spans="1:6">
      <c r="A24" s="6" t="s">
        <v>84</v>
      </c>
      <c r="B24" s="1" t="s">
        <v>17</v>
      </c>
      <c r="C24" s="6">
        <v>1867</v>
      </c>
      <c r="D24" s="6"/>
      <c r="E24" s="6"/>
      <c r="F24" s="6">
        <v>1867</v>
      </c>
    </row>
    <row r="25" spans="1:6">
      <c r="A25" s="6" t="s">
        <v>85</v>
      </c>
      <c r="B25" s="1" t="s">
        <v>18</v>
      </c>
      <c r="C25" s="6">
        <v>44</v>
      </c>
      <c r="D25" s="6" t="s">
        <v>14</v>
      </c>
      <c r="E25" s="6">
        <v>44</v>
      </c>
      <c r="F25" s="6"/>
    </row>
    <row r="26" spans="1:6">
      <c r="A26" s="6" t="s">
        <v>86</v>
      </c>
      <c r="B26" s="1" t="s">
        <v>19</v>
      </c>
      <c r="C26" s="6">
        <v>110</v>
      </c>
      <c r="D26" s="6" t="s">
        <v>14</v>
      </c>
      <c r="E26" s="6">
        <v>110</v>
      </c>
      <c r="F26" s="6"/>
    </row>
    <row r="27" spans="1:6">
      <c r="A27" s="6" t="s">
        <v>87</v>
      </c>
      <c r="B27" s="1" t="s">
        <v>20</v>
      </c>
      <c r="C27" s="6">
        <v>4310</v>
      </c>
      <c r="D27" s="6" t="s">
        <v>14</v>
      </c>
      <c r="E27" s="6"/>
      <c r="F27" s="6">
        <v>4310</v>
      </c>
    </row>
    <row r="28" spans="1:6" s="3" customFormat="1">
      <c r="A28" s="8" t="s">
        <v>88</v>
      </c>
      <c r="B28" s="1" t="s">
        <v>21</v>
      </c>
      <c r="C28" s="6">
        <v>3132</v>
      </c>
      <c r="D28" s="6" t="s">
        <v>14</v>
      </c>
      <c r="E28" s="6">
        <v>3132</v>
      </c>
      <c r="F28" s="5"/>
    </row>
    <row r="29" spans="1:6">
      <c r="A29" s="6" t="s">
        <v>89</v>
      </c>
      <c r="B29" s="1" t="s">
        <v>22</v>
      </c>
      <c r="C29" s="6">
        <v>2</v>
      </c>
      <c r="D29" s="6" t="s">
        <v>14</v>
      </c>
      <c r="E29" s="6">
        <v>2</v>
      </c>
      <c r="F29" s="6"/>
    </row>
    <row r="30" spans="1:6">
      <c r="A30" s="6" t="s">
        <v>90</v>
      </c>
      <c r="B30" s="1" t="s">
        <v>23</v>
      </c>
      <c r="C30" s="6">
        <v>3</v>
      </c>
      <c r="D30" s="6" t="s">
        <v>14</v>
      </c>
      <c r="E30" s="6">
        <v>3</v>
      </c>
      <c r="F30" s="6"/>
    </row>
    <row r="31" spans="1:6">
      <c r="A31" s="6" t="s">
        <v>91</v>
      </c>
      <c r="B31" s="1" t="s">
        <v>24</v>
      </c>
      <c r="C31" s="6">
        <v>33</v>
      </c>
      <c r="D31" s="6" t="s">
        <v>14</v>
      </c>
      <c r="E31" s="6">
        <v>33</v>
      </c>
      <c r="F31" s="6"/>
    </row>
    <row r="32" spans="1:6">
      <c r="A32" s="5" t="s">
        <v>92</v>
      </c>
      <c r="B32" s="4" t="s">
        <v>42</v>
      </c>
      <c r="C32" s="5"/>
      <c r="D32" s="1"/>
      <c r="E32" s="6"/>
      <c r="F32" s="6"/>
    </row>
    <row r="33" spans="1:6">
      <c r="A33" s="6" t="s">
        <v>93</v>
      </c>
      <c r="B33" s="1" t="s">
        <v>60</v>
      </c>
      <c r="C33" s="7">
        <v>195</v>
      </c>
      <c r="D33" s="1"/>
      <c r="E33" s="7">
        <v>195</v>
      </c>
      <c r="F33" s="6"/>
    </row>
    <row r="34" spans="1:6">
      <c r="A34" s="6" t="s">
        <v>94</v>
      </c>
      <c r="B34" s="1" t="s">
        <v>25</v>
      </c>
      <c r="C34" s="6">
        <f>10+2835</f>
        <v>2845</v>
      </c>
      <c r="D34" s="1"/>
      <c r="E34" s="6">
        <f>10+2835</f>
        <v>2845</v>
      </c>
      <c r="F34" s="6"/>
    </row>
    <row r="35" spans="1:6">
      <c r="A35" s="6" t="s">
        <v>95</v>
      </c>
      <c r="B35" s="1" t="s">
        <v>26</v>
      </c>
      <c r="C35" s="6">
        <f>294+4040+960</f>
        <v>5294</v>
      </c>
      <c r="D35" s="1"/>
      <c r="E35" s="6">
        <v>1354</v>
      </c>
      <c r="F35" s="6">
        <v>3940</v>
      </c>
    </row>
    <row r="36" spans="1:6">
      <c r="A36" s="8" t="s">
        <v>96</v>
      </c>
      <c r="B36" s="1" t="s">
        <v>27</v>
      </c>
      <c r="C36" s="6">
        <f>652+1140</f>
        <v>1792</v>
      </c>
      <c r="D36" s="1"/>
      <c r="E36" s="6">
        <v>842</v>
      </c>
      <c r="F36" s="8">
        <v>950</v>
      </c>
    </row>
    <row r="37" spans="1:6" s="3" customFormat="1">
      <c r="A37" s="6" t="s">
        <v>97</v>
      </c>
      <c r="B37" s="1" t="s">
        <v>28</v>
      </c>
      <c r="C37" s="6">
        <v>14223</v>
      </c>
      <c r="E37" s="6">
        <v>9000</v>
      </c>
      <c r="F37" s="6"/>
    </row>
    <row r="38" spans="1:6">
      <c r="A38" s="6" t="s">
        <v>98</v>
      </c>
      <c r="B38" s="1" t="s">
        <v>29</v>
      </c>
      <c r="C38" s="6">
        <v>6249</v>
      </c>
      <c r="D38" s="2"/>
      <c r="E38" s="6"/>
      <c r="F38" s="6">
        <v>6249</v>
      </c>
    </row>
    <row r="39" spans="1:6" s="3" customFormat="1">
      <c r="A39" s="6" t="s">
        <v>99</v>
      </c>
      <c r="B39" s="1" t="s">
        <v>30</v>
      </c>
      <c r="C39" s="6">
        <v>3170</v>
      </c>
      <c r="D39" s="1"/>
      <c r="E39" s="6">
        <v>3170</v>
      </c>
      <c r="F39" s="6"/>
    </row>
    <row r="40" spans="1:6">
      <c r="A40" s="5" t="s">
        <v>100</v>
      </c>
      <c r="B40" s="4" t="s">
        <v>51</v>
      </c>
      <c r="C40" s="5"/>
      <c r="D40" s="1"/>
      <c r="E40" s="6"/>
      <c r="F40" s="6"/>
    </row>
    <row r="41" spans="1:6">
      <c r="A41" s="8" t="s">
        <v>101</v>
      </c>
      <c r="B41" s="1" t="s">
        <v>31</v>
      </c>
      <c r="C41" s="6">
        <v>12</v>
      </c>
      <c r="D41" s="5" t="s">
        <v>52</v>
      </c>
      <c r="E41" s="6">
        <v>12</v>
      </c>
      <c r="F41" s="5"/>
    </row>
    <row r="42" spans="1:6">
      <c r="A42" s="5" t="s">
        <v>102</v>
      </c>
      <c r="B42" s="4" t="s">
        <v>43</v>
      </c>
      <c r="C42" s="5"/>
      <c r="D42" s="2"/>
      <c r="E42" s="6"/>
      <c r="F42" s="6"/>
    </row>
    <row r="43" spans="1:6">
      <c r="A43" s="10" t="s">
        <v>103</v>
      </c>
      <c r="B43" s="1" t="s">
        <v>32</v>
      </c>
      <c r="C43" s="6">
        <f>8+197</f>
        <v>205</v>
      </c>
      <c r="D43" s="1"/>
      <c r="E43" s="6">
        <f>8+197</f>
        <v>205</v>
      </c>
      <c r="F43" s="6"/>
    </row>
    <row r="44" spans="1:6" s="3" customFormat="1">
      <c r="A44" s="6" t="s">
        <v>104</v>
      </c>
      <c r="B44" s="1" t="s">
        <v>33</v>
      </c>
      <c r="C44" s="6">
        <f>10+2835</f>
        <v>2845</v>
      </c>
      <c r="D44" s="1"/>
      <c r="E44" s="6">
        <f>10+2835</f>
        <v>2845</v>
      </c>
      <c r="F44" s="6"/>
    </row>
    <row r="45" spans="1:6">
      <c r="A45" s="6" t="s">
        <v>105</v>
      </c>
      <c r="B45" s="1" t="s">
        <v>34</v>
      </c>
      <c r="C45" s="6">
        <f>302+4040+967</f>
        <v>5309</v>
      </c>
      <c r="D45" s="1"/>
      <c r="E45" s="6">
        <v>1369</v>
      </c>
      <c r="F45" s="6">
        <v>3940</v>
      </c>
    </row>
    <row r="46" spans="1:6">
      <c r="A46" s="6" t="s">
        <v>106</v>
      </c>
      <c r="B46" s="1" t="s">
        <v>61</v>
      </c>
      <c r="C46" s="6">
        <v>1240</v>
      </c>
      <c r="D46" s="1"/>
      <c r="E46" s="6">
        <v>290</v>
      </c>
      <c r="F46" s="6">
        <v>950</v>
      </c>
    </row>
    <row r="47" spans="1:6">
      <c r="A47" s="6" t="s">
        <v>107</v>
      </c>
      <c r="B47" s="1" t="s">
        <v>35</v>
      </c>
      <c r="C47" s="6">
        <v>4421</v>
      </c>
      <c r="E47" s="6"/>
      <c r="F47" s="6">
        <v>4421</v>
      </c>
    </row>
    <row r="48" spans="1:6">
      <c r="A48" s="5" t="s">
        <v>108</v>
      </c>
      <c r="B48" s="4" t="s">
        <v>44</v>
      </c>
      <c r="C48" s="5"/>
      <c r="D48" s="1"/>
      <c r="E48" s="6"/>
      <c r="F48" s="6"/>
    </row>
    <row r="49" spans="1:6">
      <c r="A49" s="6" t="s">
        <v>109</v>
      </c>
      <c r="B49" s="1" t="s">
        <v>62</v>
      </c>
      <c r="C49" s="8">
        <v>100</v>
      </c>
      <c r="D49" s="1"/>
      <c r="E49" s="8">
        <v>100</v>
      </c>
      <c r="F49" s="6"/>
    </row>
    <row r="50" spans="1:6">
      <c r="A50" s="6" t="s">
        <v>110</v>
      </c>
      <c r="B50" s="1" t="s">
        <v>36</v>
      </c>
      <c r="C50" s="6">
        <v>42</v>
      </c>
      <c r="D50" s="1"/>
      <c r="E50" s="6">
        <v>42</v>
      </c>
      <c r="F50" s="6"/>
    </row>
    <row r="51" spans="1:6">
      <c r="A51" s="6" t="s">
        <v>111</v>
      </c>
      <c r="B51" s="1" t="s">
        <v>37</v>
      </c>
      <c r="C51" s="6">
        <v>15</v>
      </c>
      <c r="D51" s="1"/>
      <c r="E51" s="6">
        <v>15</v>
      </c>
      <c r="F51" s="6"/>
    </row>
    <row r="52" spans="1:6">
      <c r="A52" s="6" t="s">
        <v>112</v>
      </c>
      <c r="B52" s="1" t="s">
        <v>38</v>
      </c>
      <c r="C52" s="6">
        <v>12</v>
      </c>
      <c r="D52" s="1"/>
      <c r="E52" s="6">
        <v>12</v>
      </c>
      <c r="F52" s="6"/>
    </row>
    <row r="53" spans="1:6">
      <c r="A53" s="6" t="s">
        <v>113</v>
      </c>
      <c r="B53" s="1" t="s">
        <v>39</v>
      </c>
      <c r="C53" s="6">
        <v>9862</v>
      </c>
      <c r="D53" s="1"/>
      <c r="E53" s="6"/>
      <c r="F53" s="6">
        <v>9862</v>
      </c>
    </row>
    <row r="54" spans="1:6">
      <c r="A54" s="5" t="s">
        <v>114</v>
      </c>
      <c r="B54" s="4" t="s">
        <v>53</v>
      </c>
      <c r="C54" s="6"/>
      <c r="D54" s="5" t="s">
        <v>54</v>
      </c>
      <c r="E54" s="6"/>
      <c r="F54" s="6"/>
    </row>
    <row r="55" spans="1:6">
      <c r="A55" s="6" t="s">
        <v>115</v>
      </c>
      <c r="B55" s="1" t="s">
        <v>40</v>
      </c>
      <c r="C55" s="6">
        <v>130</v>
      </c>
      <c r="D55" s="1"/>
      <c r="E55" s="6">
        <v>130</v>
      </c>
      <c r="F55" s="6"/>
    </row>
    <row r="56" spans="1:6">
      <c r="A56" s="6" t="s">
        <v>116</v>
      </c>
      <c r="B56" s="1" t="s">
        <v>63</v>
      </c>
      <c r="C56" s="6">
        <v>2</v>
      </c>
      <c r="D56" s="1"/>
      <c r="E56" s="6">
        <v>2</v>
      </c>
      <c r="F56" s="6"/>
    </row>
  </sheetData>
  <mergeCells count="5">
    <mergeCell ref="E1:F1"/>
    <mergeCell ref="A1:A2"/>
    <mergeCell ref="B1:B2"/>
    <mergeCell ref="C1:C2"/>
    <mergeCell ref="D1:D2"/>
  </mergeCells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2012-11-30T15:03:07Z</dcterms:modified>
</cp:coreProperties>
</file>