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 tabRatio="556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поставку'!$A$1:$L$46</definedName>
  </definedNames>
  <calcPr calcId="144525"/>
</workbook>
</file>

<file path=xl/calcChain.xml><?xml version="1.0" encoding="utf-8"?>
<calcChain xmlns="http://schemas.openxmlformats.org/spreadsheetml/2006/main">
  <c r="H21" i="1" l="1"/>
  <c r="H18" i="1" l="1"/>
  <c r="H12" i="1" l="1"/>
  <c r="H13" i="1"/>
  <c r="H14" i="1"/>
  <c r="H15" i="1"/>
  <c r="H16" i="1"/>
  <c r="H17" i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<sst xmlns="http://schemas.openxmlformats.org/spreadsheetml/2006/main" count="171" uniqueCount="112">
  <si>
    <t>Итого:</t>
  </si>
  <si>
    <t>м.п</t>
  </si>
  <si>
    <t>Всего:</t>
  </si>
  <si>
    <t xml:space="preserve">                 СПЕЦИФИКАЦИЯ  № _________ от ____________ г.    </t>
  </si>
  <si>
    <t>Поставщик</t>
  </si>
  <si>
    <t xml:space="preserve"> Покупатель</t>
  </si>
  <si>
    <t xml:space="preserve">ЗАО "Далур" </t>
  </si>
  <si>
    <t>________________  /А.А. Дементьев /</t>
  </si>
  <si>
    <t>________________  /________________/</t>
  </si>
  <si>
    <t>Приложение № 1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</si>
  <si>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</si>
  <si>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</si>
  <si>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</si>
  <si>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</si>
  <si>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</si>
  <si>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</si>
  <si>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</si>
  <si>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</si>
  <si>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</si>
  <si>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</si>
  <si>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</si>
  <si>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</si>
  <si>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</si>
  <si>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</si>
  <si>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</si>
  <si>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</si>
  <si>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</si>
  <si>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</si>
  <si>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</si>
  <si>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</si>
  <si>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</si>
  <si>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</si>
  <si>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</si>
  <si>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</si>
  <si>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</si>
  <si>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</si>
  <si>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</si>
  <si>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</si>
  <si>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</si>
  <si>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</si>
  <si>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</si>
  <si>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</si>
  <si>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</si>
  <si>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</si>
  <si>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</si>
  <si>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</si>
  <si>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</si>
  <si>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</si>
  <si>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</si>
  <si>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</si>
  <si>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</si>
  <si>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</si>
  <si>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</si>
  <si>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</si>
  <si>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</si>
  <si>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</si>
  <si>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</si>
  <si>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</si>
  <si>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</si>
  <si>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</si>
  <si>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</si>
  <si>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</si>
  <si>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</si>
  <si>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</si>
  <si>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</si>
  <si>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</si>
  <si>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</si>
  <si>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</si>
  <si>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</si>
  <si>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</si>
  <si>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</si>
  <si>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</si>
  <si>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4. Срок поставки: в течение 30 календарных дней со дня подписания договора.</t>
  </si>
  <si>
    <t>_____________________________</t>
  </si>
  <si>
    <t>"    "______________2012 г</t>
  </si>
  <si>
    <t xml:space="preserve">                                        м.п.        "   "_______________2012 г</t>
  </si>
  <si>
    <t>Номенклатура (Предмет договора)</t>
  </si>
  <si>
    <t>ГОСТ/ТУ</t>
  </si>
  <si>
    <t>Единица измерения</t>
  </si>
  <si>
    <t>Итого Количество  поставляемого товара</t>
  </si>
  <si>
    <t xml:space="preserve">Начальная (максимальная) цена Договора  с НДС (руб.) </t>
  </si>
  <si>
    <t xml:space="preserve">                                    </t>
  </si>
  <si>
    <t>к Договору поставки №099/12-03/147 от "____"________________ 2012 г.</t>
  </si>
  <si>
    <t>1. Поставщик обязуется поставить, а Покупатель принять и оплатить следующие ТМЦ:</t>
  </si>
  <si>
    <t>Место и условия поставки</t>
  </si>
  <si>
    <t xml:space="preserve">
Юридический адрес:
Россия, 641750, Курганская область., Далматовский район
с. Уксянское, ул. Ленина, дом 42
</t>
  </si>
  <si>
    <t>ЛАМПА НАКАЛИВАНИЯ</t>
  </si>
  <si>
    <t>220*60</t>
  </si>
  <si>
    <t xml:space="preserve">СВЕТИЛЬНИК РАСТРОВЫЙ </t>
  </si>
  <si>
    <t>2*36</t>
  </si>
  <si>
    <t xml:space="preserve">ЛАМПА ЭНЕРГОСБЕРЕГАЮЩАЯ </t>
  </si>
  <si>
    <t xml:space="preserve"> Navigator 25Вт цок Е27</t>
  </si>
  <si>
    <t>СВЕТИЛЬНИК</t>
  </si>
  <si>
    <t>НСП-200</t>
  </si>
  <si>
    <t xml:space="preserve">ФОНАРЬ АККУМУЛЯТОРНЫЙ GARIN  DC108 </t>
  </si>
  <si>
    <t>Влагозащищенный и ударопрочный фонарь,лампа галогенная или на 10 светодиодов,подставка с изменяемой геометрией, заряд от сети и прикуривателя автомобиля. Код товара:  is7339</t>
  </si>
  <si>
    <t>ФОНАРЬ ПЕРЕНОСНОЙ</t>
  </si>
  <si>
    <t>"Фос 4"</t>
  </si>
  <si>
    <t xml:space="preserve">Светодиодная лампа
                  </t>
  </si>
  <si>
    <t>кукурузник К-84-SMD,Цок Е27  13,2W</t>
  </si>
  <si>
    <t>НДС 18%</t>
  </si>
  <si>
    <t>Светильник светодиодный</t>
  </si>
  <si>
    <t>L-industri 36/48</t>
  </si>
  <si>
    <t>Бонус - 7</t>
  </si>
  <si>
    <t>"Ресурс-ЖКХ 6"</t>
  </si>
  <si>
    <t>Начальная (максимальная) цена  за единицу  с НДС (руб.)</t>
  </si>
  <si>
    <t>КАБЕЛЬ-КАНАЛ 16*16</t>
  </si>
  <si>
    <t>16*16</t>
  </si>
  <si>
    <t>м.</t>
  </si>
  <si>
    <t>КАБЕЛЬ-КАНАЛ</t>
  </si>
  <si>
    <t>20*20</t>
  </si>
  <si>
    <t>Итого с учетом НДС : 121 845,30 (сто двадцать одна тысяча восемьсот сорок пять  рублей) 30 копеек, в т.ч. НДС: 21 932,15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</si>
</sst>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28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9"/>
      <name val="Times New Roman"/>
      <family val="1"/>
      <charset val="204"/>
    </font>
    <font>
      <sz val="10"/>
      <color theme="5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0" fontId="21" fillId="0" borderId="0"/>
    <xf numFmtId="0" fontId="27" fillId="0" borderId="0">
      <alignment horizontal="left"/>
    </xf>
  </cellStyleXfs>
  <cellXfs count="87">
    <xf numFmtId="0" fontId="0" fillId="0" borderId="0" xfId="0"/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8" fillId="0" borderId="5" xfId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6" xfId="1" applyBorder="1" applyAlignment="1">
      <alignment vertical="center" wrapText="1"/>
    </xf>
    <xf numFmtId="0" fontId="10" fillId="0" borderId="5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17" fillId="0" borderId="1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top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49" fontId="19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3" fontId="23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left" vertical="center" wrapText="1" shrinkToFit="1"/>
    </xf>
    <xf numFmtId="0" fontId="25" fillId="0" borderId="1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left" vertical="center" wrapText="1" shrinkToFit="1"/>
    </xf>
    <xf numFmtId="0" fontId="25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/>
    </xf>
    <xf numFmtId="43" fontId="2" fillId="0" borderId="1" xfId="2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49" fontId="26" fillId="0" borderId="1" xfId="0" applyNumberFormat="1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left"/>
    </xf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49" fontId="3" fillId="0" borderId="2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16" fillId="0" borderId="0" xfId="0" applyFont="1" applyFill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/>
    <xf numFmtId="0" fontId="0" fillId="0" borderId="0" xfId="0" applyFill="1" applyAlignment="1">
      <alignment horizontal="right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7" fillId="0" borderId="7" xfId="0" applyFont="1" applyFill="1" applyBorder="1" applyAlignment="1">
      <alignment vertical="center" readingOrder="1"/>
    </xf>
    <xf numFmtId="0" fontId="0" fillId="0" borderId="7" xfId="0" applyFill="1" applyBorder="1" applyAlignment="1">
      <alignment vertical="center" readingOrder="1"/>
    </xf>
    <xf numFmtId="0" fontId="0" fillId="0" borderId="0" xfId="0" applyFill="1" applyAlignment="1">
      <alignment vertical="center" readingOrder="1"/>
    </xf>
    <xf numFmtId="4" fontId="2" fillId="0" borderId="1" xfId="0" applyNumberFormat="1" applyFont="1" applyFill="1" applyBorder="1" applyAlignment="1">
      <alignment horizontal="center" vertical="center" wrapText="1"/>
    </xf>
    <xf numFmtId="2" fontId="22" fillId="0" borderId="1" xfId="3" applyNumberFormat="1" applyFont="1" applyFill="1" applyBorder="1" applyAlignment="1">
      <alignment horizontal="right" vertical="center"/>
    </xf>
    <xf numFmtId="0" fontId="22" fillId="0" borderId="1" xfId="0" applyNumberFormat="1" applyFont="1" applyFill="1" applyBorder="1" applyAlignment="1">
      <alignment horizontal="right" vertical="center" wrapText="1"/>
    </xf>
    <xf numFmtId="4" fontId="20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 shrinkToFit="1"/>
    </xf>
    <xf numFmtId="43" fontId="3" fillId="0" borderId="1" xfId="2" applyFont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3" fontId="22" fillId="0" borderId="1" xfId="0" applyNumberFormat="1" applyFont="1" applyFill="1" applyBorder="1" applyAlignment="1">
      <alignment horizontal="right" vertical="center" wrapText="1"/>
    </xf>
    <xf numFmtId="4" fontId="20" fillId="0" borderId="2" xfId="0" applyNumberFormat="1" applyFont="1" applyFill="1" applyBorder="1" applyAlignment="1">
      <alignment horizontal="right" vertical="center" wrapText="1"/>
    </xf>
    <xf numFmtId="2" fontId="22" fillId="0" borderId="2" xfId="3" applyNumberFormat="1" applyFont="1" applyFill="1" applyBorder="1" applyAlignment="1">
      <alignment horizontal="right" vertical="center"/>
    </xf>
    <xf numFmtId="3" fontId="22" fillId="0" borderId="2" xfId="0" applyNumberFormat="1" applyFont="1" applyFill="1" applyBorder="1" applyAlignment="1">
      <alignment horizontal="right" vertical="center" wrapText="1"/>
    </xf>
    <xf numFmtId="4" fontId="22" fillId="0" borderId="1" xfId="0" applyNumberFormat="1" applyFont="1" applyFill="1" applyBorder="1" applyAlignment="1">
      <alignment horizontal="right" vertical="center" wrapText="1"/>
    </xf>
  </cellXfs>
  <cellStyles count="5">
    <cellStyle name="Гиперссылка" xfId="1" builtinId="8"/>
    <cellStyle name="Обычный" xfId="0" builtinId="0"/>
    <cellStyle name="Обычный 2" xfId="4"/>
    <cellStyle name="Обычный_Лист1" xfId="3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7"/>
  <sheetViews>
    <sheetView tabSelected="1" zoomScale="90" zoomScaleNormal="90" zoomScaleSheetLayoutView="66" workbookViewId="0">
      <selection activeCell="A27" sqref="A27:T27"/>
    </sheetView>
  </sheetViews>
  <sheetFormatPr defaultRowHeight="15" x14ac:dyDescent="0.25"/>
  <cols>
    <col min="1" max="1" width="33.85546875" style="50" customWidth="1"/>
    <col min="2" max="2" width="59.28515625" style="50" customWidth="1"/>
    <col min="3" max="3" width="23" style="50" customWidth="1"/>
    <col min="4" max="4" width="18.85546875" style="50" customWidth="1"/>
    <col min="5" max="5" width="15.140625" style="50" customWidth="1"/>
    <col min="6" max="6" width="16" style="51" customWidth="1"/>
    <col min="7" max="7" width="20.28515625" style="50" customWidth="1"/>
    <col min="8" max="8" width="17.42578125" style="50" customWidth="1"/>
    <col min="9" max="9" width="26" style="50" customWidth="1"/>
    <col min="10" max="10" width="19" style="50" customWidth="1"/>
    <col min="11" max="12" width="17.42578125" style="50" customWidth="1"/>
    <col min="13" max="13" width="24.42578125" style="50" customWidth="1"/>
    <col min="14" max="14" width="27.42578125" style="50" customWidth="1"/>
    <col min="15" max="15" width="19.7109375" style="50" customWidth="1"/>
    <col min="16" max="16" width="29" style="50" customWidth="1"/>
    <col min="17" max="17" width="40.140625" style="50" customWidth="1"/>
    <col min="18" max="18" width="12.5703125" style="50" customWidth="1"/>
    <col min="19" max="19" width="68.5703125" style="50" customWidth="1"/>
    <col min="20" max="23" width="9.140625" style="50" hidden="1" customWidth="1"/>
    <col min="24" max="16384" width="9.140625" style="50"/>
  </cols>
  <sheetData>
    <row r="1" spans="1:16" x14ac:dyDescent="0.25">
      <c r="F1" s="50"/>
      <c r="G1" s="66" t="s">
        <v>9</v>
      </c>
      <c r="H1" s="66"/>
      <c r="I1" s="66"/>
      <c r="J1" s="66"/>
      <c r="K1" s="66"/>
      <c r="L1" s="66"/>
      <c r="M1" s="66"/>
    </row>
    <row r="2" spans="1:16" x14ac:dyDescent="0.25">
      <c r="F2" s="67" t="s">
        <v>81</v>
      </c>
      <c r="G2" s="67"/>
      <c r="H2" s="67"/>
      <c r="I2" s="67"/>
      <c r="J2" s="67"/>
      <c r="K2" s="67"/>
      <c r="L2" s="67"/>
      <c r="M2" s="67"/>
    </row>
    <row r="3" spans="1:16" x14ac:dyDescent="0.25">
      <c r="F3" s="50"/>
      <c r="G3" s="68" t="s">
        <v>82</v>
      </c>
      <c r="H3" s="68"/>
      <c r="I3" s="68"/>
      <c r="J3" s="68"/>
      <c r="K3" s="68"/>
      <c r="L3" s="68"/>
      <c r="M3" s="68"/>
    </row>
    <row r="4" spans="1:16" x14ac:dyDescent="0.25">
      <c r="F4" s="50"/>
      <c r="G4" s="51"/>
      <c r="H4" s="52"/>
    </row>
    <row r="5" spans="1:16" x14ac:dyDescent="0.25">
      <c r="A5" s="53"/>
      <c r="B5" s="54"/>
      <c r="C5" s="54"/>
      <c r="D5" s="69" t="s">
        <v>3</v>
      </c>
      <c r="E5" s="69"/>
      <c r="F5" s="69"/>
      <c r="G5" s="69"/>
      <c r="H5" s="69"/>
      <c r="I5" s="53"/>
    </row>
    <row r="6" spans="1:16" x14ac:dyDescent="0.25">
      <c r="A6" s="53"/>
      <c r="B6" s="55"/>
      <c r="C6" s="55"/>
      <c r="D6" s="70" t="s">
        <v>66</v>
      </c>
      <c r="E6" s="70"/>
      <c r="F6" s="70"/>
      <c r="G6" s="70"/>
      <c r="H6" s="70"/>
      <c r="I6" s="53"/>
    </row>
    <row r="7" spans="1:16" s="73" customFormat="1" ht="15.75" x14ac:dyDescent="0.25">
      <c r="A7" s="71" t="s">
        <v>83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1:16" s="31" customFormat="1" ht="84.75" customHeight="1" x14ac:dyDescent="0.25">
      <c r="A8" s="21" t="s">
        <v>76</v>
      </c>
      <c r="B8" s="21" t="s">
        <v>67</v>
      </c>
      <c r="C8" s="21" t="s">
        <v>77</v>
      </c>
      <c r="D8" s="21" t="s">
        <v>84</v>
      </c>
      <c r="E8" s="21" t="s">
        <v>78</v>
      </c>
      <c r="F8" s="22" t="s">
        <v>79</v>
      </c>
      <c r="G8" s="22" t="s">
        <v>105</v>
      </c>
      <c r="H8" s="23" t="s">
        <v>80</v>
      </c>
      <c r="I8" s="32"/>
      <c r="J8" s="32"/>
    </row>
    <row r="9" spans="1:16" s="37" customFormat="1" ht="15.75" x14ac:dyDescent="0.25">
      <c r="A9" s="47" t="s">
        <v>101</v>
      </c>
      <c r="B9" s="48" t="s">
        <v>102</v>
      </c>
      <c r="C9" s="25"/>
      <c r="D9" s="74" t="s">
        <v>85</v>
      </c>
      <c r="E9" s="34" t="s">
        <v>10</v>
      </c>
      <c r="F9" s="77">
        <v>7</v>
      </c>
      <c r="G9" s="75">
        <v>7500</v>
      </c>
      <c r="H9" s="76">
        <v>52500</v>
      </c>
      <c r="I9" s="50"/>
      <c r="J9" s="50"/>
      <c r="K9" s="35"/>
      <c r="L9" s="36"/>
    </row>
    <row r="10" spans="1:16" s="27" customFormat="1" ht="15.75" x14ac:dyDescent="0.25">
      <c r="A10" s="47" t="s">
        <v>101</v>
      </c>
      <c r="B10" s="49" t="s">
        <v>103</v>
      </c>
      <c r="C10" s="39"/>
      <c r="D10" s="74"/>
      <c r="E10" s="34" t="s">
        <v>10</v>
      </c>
      <c r="F10" s="77">
        <v>10</v>
      </c>
      <c r="G10" s="75">
        <v>1500</v>
      </c>
      <c r="H10" s="82">
        <v>15000</v>
      </c>
      <c r="I10" s="50"/>
      <c r="J10" s="50"/>
      <c r="K10" s="35"/>
      <c r="L10" s="36"/>
    </row>
    <row r="11" spans="1:16" s="27" customFormat="1" ht="15.75" x14ac:dyDescent="0.25">
      <c r="A11" s="47" t="s">
        <v>101</v>
      </c>
      <c r="B11" s="49" t="s">
        <v>104</v>
      </c>
      <c r="C11" s="39"/>
      <c r="D11" s="74"/>
      <c r="E11" s="34" t="s">
        <v>10</v>
      </c>
      <c r="F11" s="77">
        <v>10</v>
      </c>
      <c r="G11" s="75">
        <v>1000</v>
      </c>
      <c r="H11" s="82">
        <v>10000</v>
      </c>
      <c r="I11" s="50"/>
      <c r="J11" s="50"/>
      <c r="K11" s="35"/>
      <c r="L11" s="36"/>
    </row>
    <row r="12" spans="1:16" s="27" customFormat="1" ht="15.75" x14ac:dyDescent="0.25">
      <c r="A12" s="33" t="s">
        <v>86</v>
      </c>
      <c r="B12" s="38" t="s">
        <v>87</v>
      </c>
      <c r="C12" s="39"/>
      <c r="D12" s="74"/>
      <c r="E12" s="34" t="s">
        <v>10</v>
      </c>
      <c r="F12" s="77">
        <v>15</v>
      </c>
      <c r="G12" s="75">
        <v>7.14</v>
      </c>
      <c r="H12" s="82">
        <f t="shared" ref="H12:H18" si="0">F12*G12</f>
        <v>107.1</v>
      </c>
      <c r="I12" s="50"/>
      <c r="J12" s="50"/>
      <c r="K12" s="35"/>
      <c r="L12" s="36"/>
    </row>
    <row r="13" spans="1:16" s="27" customFormat="1" ht="15.75" x14ac:dyDescent="0.25">
      <c r="A13" s="33" t="s">
        <v>88</v>
      </c>
      <c r="B13" s="38" t="s">
        <v>89</v>
      </c>
      <c r="C13" s="39"/>
      <c r="D13" s="74"/>
      <c r="E13" s="34" t="s">
        <v>10</v>
      </c>
      <c r="F13" s="77">
        <v>50</v>
      </c>
      <c r="G13" s="75">
        <v>548.04999999999995</v>
      </c>
      <c r="H13" s="82">
        <f t="shared" si="0"/>
        <v>27402.499999999996</v>
      </c>
      <c r="I13" s="50"/>
      <c r="J13" s="50"/>
      <c r="K13" s="35"/>
      <c r="L13" s="36"/>
    </row>
    <row r="14" spans="1:16" s="27" customFormat="1" ht="15.75" x14ac:dyDescent="0.25">
      <c r="A14" s="33" t="s">
        <v>90</v>
      </c>
      <c r="B14" s="38" t="s">
        <v>91</v>
      </c>
      <c r="C14" s="39"/>
      <c r="D14" s="74"/>
      <c r="E14" s="34" t="s">
        <v>10</v>
      </c>
      <c r="F14" s="77">
        <v>30</v>
      </c>
      <c r="G14" s="75">
        <v>73.510000000000005</v>
      </c>
      <c r="H14" s="82">
        <f t="shared" si="0"/>
        <v>2205.3000000000002</v>
      </c>
      <c r="I14" s="50"/>
      <c r="J14" s="50"/>
      <c r="K14" s="35"/>
      <c r="L14" s="36"/>
    </row>
    <row r="15" spans="1:16" s="27" customFormat="1" ht="15.75" x14ac:dyDescent="0.25">
      <c r="A15" s="33" t="s">
        <v>92</v>
      </c>
      <c r="B15" s="38" t="s">
        <v>93</v>
      </c>
      <c r="C15" s="39"/>
      <c r="D15" s="74"/>
      <c r="E15" s="34" t="s">
        <v>10</v>
      </c>
      <c r="F15" s="77">
        <v>20</v>
      </c>
      <c r="G15" s="75">
        <v>168.24</v>
      </c>
      <c r="H15" s="82">
        <f t="shared" si="0"/>
        <v>3364.8</v>
      </c>
      <c r="I15" s="50"/>
      <c r="J15" s="50"/>
      <c r="K15" s="35"/>
      <c r="L15" s="36"/>
    </row>
    <row r="16" spans="1:16" s="27" customFormat="1" ht="21" x14ac:dyDescent="0.25">
      <c r="A16" s="33" t="s">
        <v>94</v>
      </c>
      <c r="B16" s="24" t="s">
        <v>95</v>
      </c>
      <c r="C16" s="25"/>
      <c r="D16" s="74"/>
      <c r="E16" s="34" t="s">
        <v>10</v>
      </c>
      <c r="F16" s="77">
        <v>2</v>
      </c>
      <c r="G16" s="75">
        <v>1062</v>
      </c>
      <c r="H16" s="82">
        <f t="shared" si="0"/>
        <v>2124</v>
      </c>
      <c r="I16" s="50"/>
      <c r="J16" s="50"/>
      <c r="K16" s="35"/>
      <c r="L16" s="36"/>
    </row>
    <row r="17" spans="1:20" s="27" customFormat="1" ht="15.75" x14ac:dyDescent="0.25">
      <c r="A17" s="33" t="s">
        <v>96</v>
      </c>
      <c r="B17" s="24" t="s">
        <v>97</v>
      </c>
      <c r="C17" s="25"/>
      <c r="D17" s="74"/>
      <c r="E17" s="34" t="s">
        <v>10</v>
      </c>
      <c r="F17" s="77">
        <v>2</v>
      </c>
      <c r="G17" s="75">
        <v>1298</v>
      </c>
      <c r="H17" s="82">
        <f t="shared" si="0"/>
        <v>2596</v>
      </c>
      <c r="I17" s="50"/>
      <c r="J17" s="50"/>
      <c r="K17" s="35"/>
      <c r="L17" s="36"/>
    </row>
    <row r="18" spans="1:20" s="27" customFormat="1" ht="19.5" customHeight="1" x14ac:dyDescent="0.25">
      <c r="A18" s="56" t="s">
        <v>98</v>
      </c>
      <c r="B18" s="40" t="s">
        <v>99</v>
      </c>
      <c r="C18" s="41"/>
      <c r="D18" s="42"/>
      <c r="E18" s="43" t="s">
        <v>10</v>
      </c>
      <c r="F18" s="83">
        <v>30</v>
      </c>
      <c r="G18" s="84">
        <v>116.22</v>
      </c>
      <c r="H18" s="85">
        <f t="shared" si="0"/>
        <v>3486.6</v>
      </c>
      <c r="I18" s="50"/>
      <c r="J18" s="50"/>
      <c r="K18" s="35"/>
      <c r="L18" s="36"/>
    </row>
    <row r="19" spans="1:20" s="27" customFormat="1" ht="19.5" customHeight="1" x14ac:dyDescent="0.25">
      <c r="A19" s="78" t="s">
        <v>106</v>
      </c>
      <c r="B19" s="79" t="s">
        <v>107</v>
      </c>
      <c r="C19" s="41"/>
      <c r="D19" s="42"/>
      <c r="E19" s="81" t="s">
        <v>108</v>
      </c>
      <c r="F19" s="86">
        <v>100</v>
      </c>
      <c r="G19" s="80">
        <v>20.38</v>
      </c>
      <c r="H19" s="80">
        <v>2038</v>
      </c>
      <c r="I19" s="50"/>
      <c r="J19" s="50"/>
      <c r="K19" s="35"/>
      <c r="L19" s="36"/>
    </row>
    <row r="20" spans="1:20" s="27" customFormat="1" ht="19.5" customHeight="1" x14ac:dyDescent="0.25">
      <c r="A20" s="78" t="s">
        <v>109</v>
      </c>
      <c r="B20" s="79" t="s">
        <v>110</v>
      </c>
      <c r="C20" s="41"/>
      <c r="D20" s="42"/>
      <c r="E20" s="81" t="s">
        <v>108</v>
      </c>
      <c r="F20" s="86">
        <v>50</v>
      </c>
      <c r="G20" s="80">
        <v>20.420000000000002</v>
      </c>
      <c r="H20" s="80">
        <v>1021.0000000000001</v>
      </c>
      <c r="I20" s="50"/>
      <c r="J20" s="50"/>
      <c r="K20" s="35"/>
      <c r="L20" s="36"/>
    </row>
    <row r="21" spans="1:20" s="27" customFormat="1" ht="15.75" x14ac:dyDescent="0.25">
      <c r="A21" s="28"/>
      <c r="B21" s="44"/>
      <c r="C21" s="26"/>
      <c r="D21" s="26"/>
      <c r="E21" s="26"/>
      <c r="F21" s="29"/>
      <c r="G21" s="29" t="s">
        <v>0</v>
      </c>
      <c r="H21" s="45">
        <f>SUM(H9:H20)</f>
        <v>121845.30000000002</v>
      </c>
      <c r="I21" s="50"/>
      <c r="J21" s="50"/>
    </row>
    <row r="22" spans="1:20" s="27" customFormat="1" ht="15.75" x14ac:dyDescent="0.25">
      <c r="A22" s="28"/>
      <c r="B22" s="44"/>
      <c r="C22" s="26"/>
      <c r="D22" s="26"/>
      <c r="E22" s="26"/>
      <c r="F22" s="29"/>
      <c r="G22" s="29" t="s">
        <v>100</v>
      </c>
      <c r="H22" s="45">
        <v>21932.15</v>
      </c>
      <c r="I22" s="50"/>
      <c r="J22" s="50"/>
    </row>
    <row r="23" spans="1:20" s="27" customFormat="1" ht="15.75" x14ac:dyDescent="0.25">
      <c r="A23" s="28"/>
      <c r="B23" s="44"/>
      <c r="C23" s="26"/>
      <c r="D23" s="26"/>
      <c r="E23" s="26"/>
      <c r="F23" s="26"/>
      <c r="G23" s="26" t="s">
        <v>2</v>
      </c>
      <c r="H23" s="45">
        <v>121845.3</v>
      </c>
      <c r="I23" s="50"/>
      <c r="J23" s="50"/>
      <c r="K23" s="46"/>
    </row>
    <row r="25" spans="1:20" s="57" customFormat="1" ht="15.75" x14ac:dyDescent="0.25">
      <c r="A25" s="57" t="s">
        <v>111</v>
      </c>
      <c r="F25" s="58"/>
    </row>
    <row r="26" spans="1:20" s="59" customFormat="1" ht="15.75" x14ac:dyDescent="0.25">
      <c r="A26" s="57" t="s">
        <v>68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</row>
    <row r="27" spans="1:20" s="59" customFormat="1" ht="47.25" customHeight="1" x14ac:dyDescent="0.25">
      <c r="A27" s="65" t="s">
        <v>69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</row>
    <row r="28" spans="1:20" s="59" customFormat="1" ht="22.5" customHeight="1" x14ac:dyDescent="0.25">
      <c r="A28" s="60" t="s">
        <v>72</v>
      </c>
      <c r="B28" s="61"/>
      <c r="C28" s="61"/>
      <c r="D28" s="61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</row>
    <row r="29" spans="1:20" s="59" customFormat="1" ht="21" customHeight="1" x14ac:dyDescent="0.25">
      <c r="A29" s="60" t="s">
        <v>70</v>
      </c>
      <c r="B29" s="61"/>
      <c r="C29" s="61"/>
      <c r="D29" s="61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</row>
    <row r="30" spans="1:20" s="59" customFormat="1" ht="24.75" customHeight="1" x14ac:dyDescent="0.25">
      <c r="A30" s="60" t="s">
        <v>71</v>
      </c>
      <c r="B30" s="61"/>
      <c r="C30" s="61"/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</row>
    <row r="32" spans="1:20" s="30" customFormat="1" ht="15.75" x14ac:dyDescent="0.25">
      <c r="A32" s="63" t="s">
        <v>4</v>
      </c>
      <c r="B32" s="62"/>
      <c r="C32" s="62"/>
      <c r="G32" s="60" t="s">
        <v>5</v>
      </c>
      <c r="H32" s="60"/>
      <c r="I32" s="60"/>
      <c r="M32" s="60"/>
    </row>
    <row r="33" spans="1:13" s="30" customFormat="1" ht="15.75" x14ac:dyDescent="0.25">
      <c r="A33" s="60" t="s">
        <v>73</v>
      </c>
      <c r="B33" s="60"/>
      <c r="C33" s="60"/>
      <c r="G33" s="60" t="s">
        <v>6</v>
      </c>
      <c r="H33" s="60"/>
      <c r="I33" s="60"/>
      <c r="M33" s="60"/>
    </row>
    <row r="34" spans="1:13" s="30" customFormat="1" ht="15.75" x14ac:dyDescent="0.25">
      <c r="A34" s="64"/>
      <c r="B34" s="63"/>
      <c r="C34" s="63"/>
      <c r="G34" s="63"/>
      <c r="H34" s="63"/>
      <c r="I34" s="63"/>
      <c r="M34" s="63"/>
    </row>
    <row r="35" spans="1:13" s="30" customFormat="1" ht="15.75" x14ac:dyDescent="0.25">
      <c r="A35" s="62"/>
      <c r="B35" s="62"/>
      <c r="C35" s="62"/>
      <c r="G35" s="62"/>
      <c r="H35" s="62"/>
      <c r="I35" s="62"/>
      <c r="M35" s="62"/>
    </row>
    <row r="36" spans="1:13" s="30" customFormat="1" ht="15.75" x14ac:dyDescent="0.25">
      <c r="A36" s="62" t="s">
        <v>8</v>
      </c>
      <c r="B36" s="62"/>
      <c r="C36" s="62"/>
      <c r="G36" s="64" t="s">
        <v>7</v>
      </c>
      <c r="H36" s="64"/>
      <c r="I36" s="64"/>
      <c r="M36" s="64"/>
    </row>
    <row r="37" spans="1:13" s="30" customFormat="1" ht="15.75" x14ac:dyDescent="0.25">
      <c r="A37" s="57" t="s">
        <v>1</v>
      </c>
      <c r="B37" s="57" t="s">
        <v>74</v>
      </c>
      <c r="C37" s="57"/>
      <c r="G37" s="58" t="s">
        <v>75</v>
      </c>
      <c r="H37" s="58"/>
      <c r="I37" s="58"/>
      <c r="M37" s="58"/>
    </row>
  </sheetData>
  <mergeCells count="11">
    <mergeCell ref="A27:T27"/>
    <mergeCell ref="K1:M1"/>
    <mergeCell ref="K2:M2"/>
    <mergeCell ref="K3:M3"/>
    <mergeCell ref="G1:J1"/>
    <mergeCell ref="F2:J2"/>
    <mergeCell ref="G3:J3"/>
    <mergeCell ref="D5:H5"/>
    <mergeCell ref="D6:H6"/>
    <mergeCell ref="A7:XFD7"/>
    <mergeCell ref="D9:D17"/>
  </mergeCells>
  <pageMargins left="0.25" right="0.25" top="0.75" bottom="0.75" header="0.3" footer="0.3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" t="s">
        <v>32</v>
      </c>
      <c r="B1" s="1" t="s">
        <v>33</v>
      </c>
      <c r="C1" s="1">
        <v>225</v>
      </c>
      <c r="D1" s="18">
        <v>146</v>
      </c>
      <c r="E1" s="18">
        <v>32850</v>
      </c>
      <c r="F1">
        <f>C1*D1</f>
        <v>32850</v>
      </c>
    </row>
    <row r="2" spans="1:6" ht="38.25" thickBot="1" x14ac:dyDescent="0.3">
      <c r="A2" s="3" t="s">
        <v>34</v>
      </c>
      <c r="B2" s="4" t="s">
        <v>11</v>
      </c>
      <c r="C2" s="4">
        <v>10</v>
      </c>
      <c r="D2" s="5">
        <v>42</v>
      </c>
      <c r="E2" s="5">
        <v>420</v>
      </c>
      <c r="F2">
        <f t="shared" ref="F2:F51" si="0">C2*D2</f>
        <v>420</v>
      </c>
    </row>
    <row r="3" spans="1:6" ht="38.25" thickBot="1" x14ac:dyDescent="0.3">
      <c r="A3" s="3" t="s">
        <v>35</v>
      </c>
      <c r="B3" s="4" t="s">
        <v>11</v>
      </c>
      <c r="C3" s="4">
        <v>10</v>
      </c>
      <c r="D3" s="5">
        <v>69</v>
      </c>
      <c r="E3" s="5">
        <v>690</v>
      </c>
      <c r="F3">
        <f t="shared" si="0"/>
        <v>690</v>
      </c>
    </row>
    <row r="4" spans="1:6" ht="57" thickBot="1" x14ac:dyDescent="0.3">
      <c r="A4" s="3" t="s">
        <v>13</v>
      </c>
      <c r="B4" s="4" t="s">
        <v>10</v>
      </c>
      <c r="C4" s="4">
        <v>10</v>
      </c>
      <c r="D4" s="5">
        <v>12</v>
      </c>
      <c r="E4" s="5">
        <v>120</v>
      </c>
      <c r="F4">
        <f t="shared" si="0"/>
        <v>120</v>
      </c>
    </row>
    <row r="5" spans="1:6" ht="38.25" thickBot="1" x14ac:dyDescent="0.3">
      <c r="A5" s="3" t="s">
        <v>14</v>
      </c>
      <c r="B5" s="4" t="s">
        <v>10</v>
      </c>
      <c r="C5" s="4">
        <v>10</v>
      </c>
      <c r="D5" s="5">
        <v>750</v>
      </c>
      <c r="E5" s="5">
        <v>7500</v>
      </c>
      <c r="F5">
        <f t="shared" si="0"/>
        <v>7500</v>
      </c>
    </row>
    <row r="6" spans="1:6" ht="38.25" thickBot="1" x14ac:dyDescent="0.3">
      <c r="A6" s="3" t="s">
        <v>36</v>
      </c>
      <c r="B6" s="4" t="s">
        <v>10</v>
      </c>
      <c r="C6" s="4">
        <v>200</v>
      </c>
      <c r="D6" s="5">
        <v>8</v>
      </c>
      <c r="E6" s="5">
        <v>1600</v>
      </c>
      <c r="F6">
        <f t="shared" si="0"/>
        <v>1600</v>
      </c>
    </row>
    <row r="7" spans="1:6" ht="75.75" thickBot="1" x14ac:dyDescent="0.3">
      <c r="A7" s="3" t="s">
        <v>15</v>
      </c>
      <c r="B7" s="4" t="s">
        <v>12</v>
      </c>
      <c r="C7" s="9">
        <v>10</v>
      </c>
      <c r="D7" s="5">
        <v>60</v>
      </c>
      <c r="E7" s="10">
        <v>600</v>
      </c>
      <c r="F7">
        <f t="shared" si="0"/>
        <v>600</v>
      </c>
    </row>
    <row r="8" spans="1:6" ht="57" thickBot="1" x14ac:dyDescent="0.3">
      <c r="A8" s="11" t="s">
        <v>16</v>
      </c>
      <c r="B8" s="4" t="s">
        <v>11</v>
      </c>
      <c r="C8" s="9">
        <v>2</v>
      </c>
      <c r="D8" s="5">
        <v>138</v>
      </c>
      <c r="E8" s="10">
        <v>276</v>
      </c>
      <c r="F8">
        <f t="shared" si="0"/>
        <v>276</v>
      </c>
    </row>
    <row r="9" spans="1:6" ht="19.5" thickBot="1" x14ac:dyDescent="0.3">
      <c r="A9" s="3" t="s">
        <v>37</v>
      </c>
      <c r="B9" s="4" t="s">
        <v>10</v>
      </c>
      <c r="C9" s="4">
        <v>40</v>
      </c>
      <c r="D9" s="5">
        <v>18</v>
      </c>
      <c r="E9" s="5">
        <v>720</v>
      </c>
      <c r="F9">
        <f t="shared" si="0"/>
        <v>720</v>
      </c>
    </row>
    <row r="10" spans="1:6" ht="37.5" x14ac:dyDescent="0.25">
      <c r="A10" s="6" t="s">
        <v>38</v>
      </c>
      <c r="B10" s="1" t="s">
        <v>10</v>
      </c>
      <c r="C10" s="1">
        <v>10</v>
      </c>
      <c r="D10" s="18">
        <v>40</v>
      </c>
      <c r="E10" s="18">
        <v>400</v>
      </c>
      <c r="F10">
        <f t="shared" si="0"/>
        <v>400</v>
      </c>
    </row>
    <row r="11" spans="1:6" ht="19.5" thickBot="1" x14ac:dyDescent="0.3">
      <c r="A11" s="13" t="s">
        <v>17</v>
      </c>
      <c r="B11" s="4" t="s">
        <v>10</v>
      </c>
      <c r="C11" s="4">
        <v>10</v>
      </c>
      <c r="D11" s="5">
        <v>35</v>
      </c>
      <c r="E11" s="5">
        <v>350</v>
      </c>
      <c r="F11">
        <f t="shared" si="0"/>
        <v>350</v>
      </c>
    </row>
    <row r="12" spans="1:6" ht="57" thickBot="1" x14ac:dyDescent="0.3">
      <c r="A12" s="3" t="s">
        <v>18</v>
      </c>
      <c r="B12" s="4" t="s">
        <v>11</v>
      </c>
      <c r="C12" s="4">
        <v>20</v>
      </c>
      <c r="D12" s="5">
        <v>14</v>
      </c>
      <c r="E12" s="5">
        <v>280</v>
      </c>
      <c r="F12">
        <f t="shared" si="0"/>
        <v>280</v>
      </c>
    </row>
    <row r="13" spans="1:6" ht="38.25" thickBot="1" x14ac:dyDescent="0.3">
      <c r="A13" s="3" t="s">
        <v>39</v>
      </c>
      <c r="B13" s="4" t="s">
        <v>12</v>
      </c>
      <c r="C13" s="4">
        <v>50</v>
      </c>
      <c r="D13" s="5">
        <v>100</v>
      </c>
      <c r="E13" s="5">
        <v>5000</v>
      </c>
      <c r="F13">
        <f t="shared" si="0"/>
        <v>5000</v>
      </c>
    </row>
    <row r="14" spans="1:6" ht="38.25" thickBot="1" x14ac:dyDescent="0.3">
      <c r="A14" s="3" t="s">
        <v>40</v>
      </c>
      <c r="B14" s="4" t="s">
        <v>12</v>
      </c>
      <c r="C14" s="4">
        <v>50</v>
      </c>
      <c r="D14" s="5">
        <v>80</v>
      </c>
      <c r="E14" s="5">
        <v>4000</v>
      </c>
      <c r="F14">
        <f t="shared" si="0"/>
        <v>4000</v>
      </c>
    </row>
    <row r="15" spans="1:6" ht="33.75" thickBot="1" x14ac:dyDescent="0.3">
      <c r="A15" s="14" t="s">
        <v>19</v>
      </c>
      <c r="B15" s="4" t="s">
        <v>10</v>
      </c>
      <c r="C15" s="4">
        <v>24</v>
      </c>
      <c r="D15" s="5">
        <v>35</v>
      </c>
      <c r="E15" s="5">
        <v>840</v>
      </c>
      <c r="F15">
        <f t="shared" si="0"/>
        <v>840</v>
      </c>
    </row>
    <row r="16" spans="1:6" ht="50.25" thickBot="1" x14ac:dyDescent="0.3">
      <c r="A16" s="15" t="s">
        <v>41</v>
      </c>
      <c r="B16" s="1" t="s">
        <v>10</v>
      </c>
      <c r="C16" s="1">
        <v>10</v>
      </c>
      <c r="D16" s="18">
        <v>98</v>
      </c>
      <c r="E16" s="18">
        <v>980</v>
      </c>
      <c r="F16">
        <f t="shared" si="0"/>
        <v>980</v>
      </c>
    </row>
    <row r="17" spans="1:6" ht="51.75" x14ac:dyDescent="0.25">
      <c r="A17" s="6" t="s">
        <v>42</v>
      </c>
      <c r="B17" s="1" t="s">
        <v>10</v>
      </c>
      <c r="C17" s="1">
        <v>20</v>
      </c>
      <c r="D17" s="18">
        <v>10</v>
      </c>
      <c r="E17" s="8">
        <v>200</v>
      </c>
      <c r="F17">
        <f t="shared" si="0"/>
        <v>200</v>
      </c>
    </row>
    <row r="18" spans="1:6" ht="83.25" thickBot="1" x14ac:dyDescent="0.3">
      <c r="A18" s="14" t="s">
        <v>43</v>
      </c>
      <c r="B18" s="4" t="s">
        <v>10</v>
      </c>
      <c r="C18" s="4">
        <v>20</v>
      </c>
      <c r="D18" s="5">
        <v>20</v>
      </c>
      <c r="E18" s="5">
        <v>400</v>
      </c>
      <c r="F18">
        <f t="shared" si="0"/>
        <v>400</v>
      </c>
    </row>
    <row r="19" spans="1:6" ht="83.25" thickBot="1" x14ac:dyDescent="0.3">
      <c r="A19" s="14" t="s">
        <v>44</v>
      </c>
      <c r="B19" s="4" t="s">
        <v>10</v>
      </c>
      <c r="C19" s="4">
        <v>20</v>
      </c>
      <c r="D19" s="5">
        <v>20</v>
      </c>
      <c r="E19" s="5">
        <v>400</v>
      </c>
      <c r="F19">
        <f t="shared" si="0"/>
        <v>400</v>
      </c>
    </row>
    <row r="20" spans="1:6" ht="83.25" thickBot="1" x14ac:dyDescent="0.3">
      <c r="A20" s="14" t="s">
        <v>45</v>
      </c>
      <c r="B20" s="4" t="s">
        <v>10</v>
      </c>
      <c r="C20" s="4">
        <v>10</v>
      </c>
      <c r="D20" s="5">
        <v>20</v>
      </c>
      <c r="E20" s="5">
        <v>200</v>
      </c>
      <c r="F20">
        <f t="shared" si="0"/>
        <v>200</v>
      </c>
    </row>
    <row r="21" spans="1:6" ht="33.75" thickBot="1" x14ac:dyDescent="0.3">
      <c r="A21" s="14" t="s">
        <v>46</v>
      </c>
      <c r="B21" s="4" t="s">
        <v>10</v>
      </c>
      <c r="C21" s="4">
        <v>24</v>
      </c>
      <c r="D21" s="5">
        <v>18</v>
      </c>
      <c r="E21" s="5">
        <v>432</v>
      </c>
      <c r="F21">
        <f t="shared" si="0"/>
        <v>432</v>
      </c>
    </row>
    <row r="22" spans="1:6" ht="33.75" thickBot="1" x14ac:dyDescent="0.3">
      <c r="A22" s="14" t="s">
        <v>47</v>
      </c>
      <c r="B22" s="4" t="s">
        <v>10</v>
      </c>
      <c r="C22" s="4">
        <v>24</v>
      </c>
      <c r="D22" s="5">
        <v>18</v>
      </c>
      <c r="E22" s="5">
        <v>432</v>
      </c>
      <c r="F22">
        <f t="shared" si="0"/>
        <v>432</v>
      </c>
    </row>
    <row r="23" spans="1:6" ht="38.25" thickBot="1" x14ac:dyDescent="0.3">
      <c r="A23" s="6" t="s">
        <v>48</v>
      </c>
      <c r="B23" s="7"/>
      <c r="C23" s="7">
        <v>10</v>
      </c>
      <c r="D23" s="18">
        <v>165</v>
      </c>
      <c r="E23" s="18">
        <v>1650</v>
      </c>
      <c r="F23">
        <f t="shared" si="0"/>
        <v>1650</v>
      </c>
    </row>
    <row r="24" spans="1:6" ht="33.75" thickBot="1" x14ac:dyDescent="0.3">
      <c r="A24" s="15" t="s">
        <v>20</v>
      </c>
      <c r="B24" s="1" t="s">
        <v>10</v>
      </c>
      <c r="C24" s="1">
        <v>10</v>
      </c>
      <c r="D24" s="18">
        <v>54</v>
      </c>
      <c r="E24" s="18">
        <v>540</v>
      </c>
      <c r="F24">
        <f t="shared" si="0"/>
        <v>540</v>
      </c>
    </row>
    <row r="25" spans="1:6" ht="49.5" x14ac:dyDescent="0.25">
      <c r="A25" s="15" t="s">
        <v>49</v>
      </c>
      <c r="B25" s="1" t="s">
        <v>12</v>
      </c>
      <c r="C25" s="1">
        <v>10</v>
      </c>
      <c r="D25" s="18">
        <v>98</v>
      </c>
      <c r="E25" s="18">
        <v>980</v>
      </c>
      <c r="F25">
        <f t="shared" si="0"/>
        <v>980</v>
      </c>
    </row>
    <row r="26" spans="1:6" ht="30.75" thickBot="1" x14ac:dyDescent="0.3">
      <c r="A26" s="13" t="s">
        <v>21</v>
      </c>
      <c r="B26" s="4" t="s">
        <v>10</v>
      </c>
      <c r="C26" s="4">
        <v>10</v>
      </c>
      <c r="D26" s="5">
        <v>52</v>
      </c>
      <c r="E26" s="5">
        <v>520</v>
      </c>
      <c r="F26">
        <f t="shared" si="0"/>
        <v>520</v>
      </c>
    </row>
    <row r="27" spans="1:6" ht="83.25" thickBot="1" x14ac:dyDescent="0.3">
      <c r="A27" s="14" t="s">
        <v>50</v>
      </c>
      <c r="B27" s="4" t="s">
        <v>10</v>
      </c>
      <c r="C27" s="4">
        <v>30</v>
      </c>
      <c r="D27" s="5">
        <v>46</v>
      </c>
      <c r="E27" s="5">
        <v>1380</v>
      </c>
      <c r="F27">
        <f t="shared" si="0"/>
        <v>1380</v>
      </c>
    </row>
    <row r="28" spans="1:6" ht="83.25" thickBot="1" x14ac:dyDescent="0.3">
      <c r="A28" s="14" t="s">
        <v>51</v>
      </c>
      <c r="B28" s="4" t="s">
        <v>12</v>
      </c>
      <c r="C28" s="4">
        <v>50</v>
      </c>
      <c r="D28" s="5">
        <v>48</v>
      </c>
      <c r="E28" s="5">
        <v>2400</v>
      </c>
      <c r="F28">
        <f t="shared" si="0"/>
        <v>2400</v>
      </c>
    </row>
    <row r="29" spans="1:6" ht="83.25" thickBot="1" x14ac:dyDescent="0.3">
      <c r="A29" s="14" t="s">
        <v>52</v>
      </c>
      <c r="B29" s="4" t="s">
        <v>12</v>
      </c>
      <c r="C29" s="9">
        <v>50</v>
      </c>
      <c r="D29" s="10">
        <v>50</v>
      </c>
      <c r="E29" s="10">
        <v>2500</v>
      </c>
      <c r="F29">
        <f t="shared" si="0"/>
        <v>2500</v>
      </c>
    </row>
    <row r="30" spans="1:6" ht="75.75" thickBot="1" x14ac:dyDescent="0.3">
      <c r="A30" s="3" t="s">
        <v>53</v>
      </c>
      <c r="B30" s="4" t="s">
        <v>12</v>
      </c>
      <c r="C30" s="4">
        <v>20</v>
      </c>
      <c r="D30" s="5">
        <v>45</v>
      </c>
      <c r="E30" s="10">
        <v>900</v>
      </c>
      <c r="F30">
        <f t="shared" si="0"/>
        <v>900</v>
      </c>
    </row>
    <row r="31" spans="1:6" ht="94.5" thickBot="1" x14ac:dyDescent="0.3">
      <c r="A31" s="3" t="s">
        <v>54</v>
      </c>
      <c r="B31" s="4" t="s">
        <v>12</v>
      </c>
      <c r="C31" s="4">
        <v>50</v>
      </c>
      <c r="D31" s="5">
        <v>130</v>
      </c>
      <c r="E31" s="5">
        <v>6500</v>
      </c>
      <c r="F31">
        <f t="shared" si="0"/>
        <v>6500</v>
      </c>
    </row>
    <row r="32" spans="1:6" ht="30.75" thickBot="1" x14ac:dyDescent="0.3">
      <c r="A32" s="16" t="s">
        <v>55</v>
      </c>
      <c r="B32" s="1" t="s">
        <v>10</v>
      </c>
      <c r="C32" s="1">
        <v>60</v>
      </c>
      <c r="D32" s="18">
        <v>180</v>
      </c>
      <c r="E32" s="18">
        <v>10800</v>
      </c>
      <c r="F32">
        <f t="shared" si="0"/>
        <v>10800</v>
      </c>
    </row>
    <row r="33" spans="1:6" ht="18.75" x14ac:dyDescent="0.25">
      <c r="A33" s="16" t="s">
        <v>56</v>
      </c>
      <c r="B33" s="1" t="s">
        <v>11</v>
      </c>
      <c r="C33" s="19">
        <v>1</v>
      </c>
      <c r="D33" s="18">
        <v>200</v>
      </c>
      <c r="E33" s="20">
        <v>200</v>
      </c>
      <c r="F33">
        <f t="shared" si="0"/>
        <v>200</v>
      </c>
    </row>
    <row r="34" spans="1:6" ht="38.25" thickBot="1" x14ac:dyDescent="0.3">
      <c r="A34" s="3" t="s">
        <v>57</v>
      </c>
      <c r="B34" s="4" t="s">
        <v>12</v>
      </c>
      <c r="C34" s="4">
        <v>20</v>
      </c>
      <c r="D34" s="5">
        <v>150</v>
      </c>
      <c r="E34" s="5">
        <v>3000</v>
      </c>
      <c r="F34">
        <f t="shared" si="0"/>
        <v>3000</v>
      </c>
    </row>
    <row r="35" spans="1:6" ht="19.5" thickBot="1" x14ac:dyDescent="0.3">
      <c r="A35" s="12" t="s">
        <v>22</v>
      </c>
      <c r="B35" s="4" t="s">
        <v>10</v>
      </c>
      <c r="C35" s="4">
        <v>12</v>
      </c>
      <c r="D35" s="5">
        <v>10</v>
      </c>
      <c r="E35" s="5">
        <v>120</v>
      </c>
      <c r="F35">
        <f t="shared" si="0"/>
        <v>120</v>
      </c>
    </row>
    <row r="36" spans="1:6" ht="19.5" thickBot="1" x14ac:dyDescent="0.3">
      <c r="A36" s="12" t="s">
        <v>23</v>
      </c>
      <c r="B36" s="4" t="s">
        <v>10</v>
      </c>
      <c r="C36" s="4">
        <v>12</v>
      </c>
      <c r="D36" s="5">
        <v>10</v>
      </c>
      <c r="E36" s="5">
        <v>120</v>
      </c>
      <c r="F36">
        <f t="shared" si="0"/>
        <v>120</v>
      </c>
    </row>
    <row r="37" spans="1:6" ht="19.5" thickBot="1" x14ac:dyDescent="0.3">
      <c r="A37" s="3" t="s">
        <v>58</v>
      </c>
      <c r="B37" s="4" t="s">
        <v>12</v>
      </c>
      <c r="C37" s="4">
        <v>200</v>
      </c>
      <c r="D37" s="5">
        <v>12</v>
      </c>
      <c r="E37" s="5">
        <v>2400</v>
      </c>
      <c r="F37">
        <f t="shared" si="0"/>
        <v>2400</v>
      </c>
    </row>
    <row r="38" spans="1:6" ht="30" x14ac:dyDescent="0.25">
      <c r="A38" s="16" t="s">
        <v>59</v>
      </c>
      <c r="B38" s="1" t="s">
        <v>10</v>
      </c>
      <c r="C38" s="1">
        <v>10</v>
      </c>
      <c r="D38" s="18">
        <v>158</v>
      </c>
      <c r="E38" s="18">
        <v>1580</v>
      </c>
      <c r="F38">
        <f t="shared" si="0"/>
        <v>1580</v>
      </c>
    </row>
    <row r="39" spans="1:6" ht="19.5" thickBot="1" x14ac:dyDescent="0.3">
      <c r="A39" s="3" t="s">
        <v>24</v>
      </c>
      <c r="B39" s="4" t="s">
        <v>10</v>
      </c>
      <c r="C39" s="4">
        <v>12</v>
      </c>
      <c r="D39" s="5">
        <v>58</v>
      </c>
      <c r="E39" s="5">
        <v>696</v>
      </c>
      <c r="F39">
        <f t="shared" si="0"/>
        <v>696</v>
      </c>
    </row>
    <row r="40" spans="1:6" ht="19.5" thickBot="1" x14ac:dyDescent="0.3">
      <c r="A40" s="3" t="s">
        <v>25</v>
      </c>
      <c r="B40" s="4" t="s">
        <v>10</v>
      </c>
      <c r="C40" s="4">
        <v>20</v>
      </c>
      <c r="D40" s="5">
        <v>12</v>
      </c>
      <c r="E40" s="5">
        <v>240</v>
      </c>
      <c r="F40">
        <f t="shared" si="0"/>
        <v>240</v>
      </c>
    </row>
    <row r="41" spans="1:6" ht="19.5" thickBot="1" x14ac:dyDescent="0.3">
      <c r="A41" s="3" t="s">
        <v>26</v>
      </c>
      <c r="B41" s="4" t="s">
        <v>10</v>
      </c>
      <c r="C41" s="4">
        <v>24</v>
      </c>
      <c r="D41" s="5">
        <v>39</v>
      </c>
      <c r="E41" s="5">
        <v>936</v>
      </c>
      <c r="F41">
        <f t="shared" si="0"/>
        <v>936</v>
      </c>
    </row>
    <row r="42" spans="1:6" ht="19.5" thickBot="1" x14ac:dyDescent="0.3">
      <c r="A42" s="3" t="s">
        <v>60</v>
      </c>
      <c r="B42" s="4" t="s">
        <v>11</v>
      </c>
      <c r="C42" s="4">
        <v>50</v>
      </c>
      <c r="D42" s="5">
        <v>18</v>
      </c>
      <c r="E42" s="5">
        <v>900</v>
      </c>
      <c r="F42">
        <f t="shared" si="0"/>
        <v>900</v>
      </c>
    </row>
    <row r="43" spans="1:6" ht="38.25" thickBot="1" x14ac:dyDescent="0.3">
      <c r="A43" s="3" t="s">
        <v>27</v>
      </c>
      <c r="B43" s="4" t="s">
        <v>10</v>
      </c>
      <c r="C43" s="4">
        <v>10</v>
      </c>
      <c r="D43" s="5">
        <v>78</v>
      </c>
      <c r="E43" s="5">
        <v>780</v>
      </c>
      <c r="F43">
        <f t="shared" si="0"/>
        <v>780</v>
      </c>
    </row>
    <row r="44" spans="1:6" ht="38.25" thickBot="1" x14ac:dyDescent="0.3">
      <c r="A44" s="3" t="s">
        <v>61</v>
      </c>
      <c r="B44" s="4" t="s">
        <v>10</v>
      </c>
      <c r="C44" s="4">
        <v>70</v>
      </c>
      <c r="D44" s="5">
        <v>10</v>
      </c>
      <c r="E44" s="5">
        <v>700</v>
      </c>
      <c r="F44">
        <f t="shared" si="0"/>
        <v>700</v>
      </c>
    </row>
    <row r="45" spans="1:6" ht="38.25" thickBot="1" x14ac:dyDescent="0.3">
      <c r="A45" s="3" t="s">
        <v>62</v>
      </c>
      <c r="B45" s="4" t="s">
        <v>10</v>
      </c>
      <c r="C45" s="4">
        <v>30</v>
      </c>
      <c r="D45" s="5">
        <v>10</v>
      </c>
      <c r="E45" s="5">
        <v>300</v>
      </c>
      <c r="F45">
        <f t="shared" si="0"/>
        <v>300</v>
      </c>
    </row>
    <row r="46" spans="1:6" ht="57" thickBot="1" x14ac:dyDescent="0.3">
      <c r="A46" s="3" t="s">
        <v>28</v>
      </c>
      <c r="B46" s="4" t="s">
        <v>10</v>
      </c>
      <c r="C46" s="4">
        <v>12</v>
      </c>
      <c r="D46" s="5">
        <v>40</v>
      </c>
      <c r="E46" s="5">
        <v>480</v>
      </c>
      <c r="F46">
        <f t="shared" si="0"/>
        <v>480</v>
      </c>
    </row>
    <row r="47" spans="1:6" ht="19.5" thickBot="1" x14ac:dyDescent="0.3">
      <c r="A47" s="3" t="s">
        <v>29</v>
      </c>
      <c r="B47" s="4" t="s">
        <v>10</v>
      </c>
      <c r="C47" s="4">
        <v>12</v>
      </c>
      <c r="D47" s="5">
        <v>174</v>
      </c>
      <c r="E47" s="5">
        <v>2088</v>
      </c>
      <c r="F47">
        <f t="shared" si="0"/>
        <v>2088</v>
      </c>
    </row>
    <row r="48" spans="1:6" ht="38.25" thickBot="1" x14ac:dyDescent="0.3">
      <c r="A48" s="3" t="s">
        <v>63</v>
      </c>
      <c r="B48" s="4" t="s">
        <v>10</v>
      </c>
      <c r="C48" s="4">
        <v>100</v>
      </c>
      <c r="D48" s="5">
        <v>5</v>
      </c>
      <c r="E48" s="5">
        <v>500</v>
      </c>
      <c r="F48">
        <f t="shared" si="0"/>
        <v>500</v>
      </c>
    </row>
    <row r="49" spans="1:6" ht="18.75" x14ac:dyDescent="0.25">
      <c r="A49" s="6" t="s">
        <v>64</v>
      </c>
      <c r="B49" s="1" t="s">
        <v>10</v>
      </c>
      <c r="C49" s="1">
        <v>50</v>
      </c>
      <c r="D49" s="18">
        <v>39</v>
      </c>
      <c r="E49" s="18">
        <v>1950</v>
      </c>
      <c r="F49">
        <f t="shared" si="0"/>
        <v>1950</v>
      </c>
    </row>
    <row r="50" spans="1:6" ht="75.75" thickBot="1" x14ac:dyDescent="0.3">
      <c r="A50" s="3" t="s">
        <v>30</v>
      </c>
      <c r="B50" s="4" t="s">
        <v>12</v>
      </c>
      <c r="C50" s="4">
        <v>20</v>
      </c>
      <c r="D50" s="5">
        <v>20</v>
      </c>
      <c r="E50" s="5">
        <v>400</v>
      </c>
      <c r="F50">
        <f t="shared" si="0"/>
        <v>400</v>
      </c>
    </row>
    <row r="51" spans="1:6" ht="113.25" thickBot="1" x14ac:dyDescent="0.3">
      <c r="A51" s="3" t="s">
        <v>31</v>
      </c>
      <c r="B51" s="4" t="s">
        <v>10</v>
      </c>
      <c r="C51" s="4">
        <v>5000</v>
      </c>
      <c r="D51" s="5">
        <v>0.8</v>
      </c>
      <c r="E51" s="5">
        <v>4000</v>
      </c>
      <c r="F51">
        <f t="shared" si="0"/>
        <v>4000</v>
      </c>
    </row>
    <row r="52" spans="1:6" ht="19.5" thickBot="1" x14ac:dyDescent="0.3">
      <c r="A52" s="3"/>
      <c r="B52" s="4"/>
      <c r="C52" s="4"/>
      <c r="D52" s="5"/>
      <c r="E52" s="17" t="s">
        <v>65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2012-10-03T08:16:22Z</dcterms:modified>
</cp:coreProperties>
</file>