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Лист1!$A$1:$V$35</definedName>
  </definedNames>
  <calcPr calcId="144525" calcOnSave="0"/>
</workbook>
</file>

<file path=xl/calcChain.xml><?xml version="1.0" encoding="utf-8"?>
<calcChain xmlns="http://schemas.openxmlformats.org/spreadsheetml/2006/main">
  <c r="U16" i="1" l="1"/>
  <c r="V15" i="1"/>
  <c r="V14" i="1"/>
  <c r="V16" i="1" l="1"/>
  <c r="V18" i="1"/>
  <c r="V13" i="1"/>
  <c r="V19" i="1" l="1"/>
  <c r="A16" i="1" l="1"/>
  <c r="A18" i="1" s="1"/>
  <c r="V21" i="1" l="1"/>
  <c r="V20" i="1" l="1"/>
</calcChain>
</file>

<file path=xl/sharedStrings.xml><?xml version="1.0" encoding="utf-8"?>
<sst xmlns="http://schemas.openxmlformats.org/spreadsheetml/2006/main" count="82" uniqueCount="67">
  <si>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</si>
  <si>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</si>
  <si>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</si>
  <si>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</si>
  <si>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</si>
  <si>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</si>
  <si>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</si>
  <si>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</si>
  <si>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</si>
  <si>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</si>
  <si>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</si>
  <si>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</si>
  <si>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</si>
  <si>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</si>
  <si>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</si>
  <si>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</si>
  <si>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</si>
  <si>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</si>
  <si>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</si>
  <si>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</si>
  <si>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</si>
  <si>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</si>
  <si>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</si>
  <si>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</si>
  <si>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</si>
  <si>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</si>
  <si>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</si>
  <si>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</si>
  <si>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</si>
  <si>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</si>
  <si>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</si>
  <si>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</si>
  <si>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</si>
  <si>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</si>
  <si>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</si>
  <si>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</si>
  <si>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</si>
  <si>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</si>
  <si>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</si>
  <si>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</si>
  <si>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</si>
  <si>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</si>
  <si>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</si>
  <si>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</si>
  <si>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</si>
  <si>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</si>
  <si>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</si>
  <si>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</si>
  <si>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>НД поставщика</t>
  </si>
  <si>
    <t>шт.</t>
  </si>
  <si>
    <t>к Договору поставки № 099/2012/12-03/________от "      "______2012 г.</t>
  </si>
  <si>
    <t>к Договору поставки №099/2012/12-03/____ от ___.___.2012</t>
  </si>
  <si>
    <t>Дизельная тепловая пушка прямого нагрева Aurora TK-50000</t>
  </si>
  <si>
    <t>Выходная мощность 50кВт, воздухообмен 1100м3/час, потребляемая мощность 320Вт, напряжение сети 220В, расход топлива 4,9 л/час, объём бака 50л, время работы на одном баке 10 часов, габариты 1035х435х550, вес 31 кг</t>
  </si>
  <si>
    <t xml:space="preserve">Полог огнеупорный  </t>
  </si>
  <si>
    <t>лист</t>
  </si>
  <si>
    <t>ОП-огнеупорная пропитка, плотность 600г./м2; огнестойкость 50 сек. 1 м.; Рабочая температура от -40 до +90; Цвет соломка, хаки; по периметру люверсы через 0,5 м.</t>
  </si>
  <si>
    <t xml:space="preserve"> представляет из себя продукт вулканизации смеси асбестовых волокон (60-70%), растворителя, каучука (12-15%), минеральных наполнителей (15-18%) и серы (1.2-8.0%) и последующего вальцевания под большим давлением.</t>
  </si>
  <si>
    <t>паронит-2</t>
  </si>
  <si>
    <t>паронит-3</t>
  </si>
  <si>
    <t xml:space="preserve"> Итого:</t>
  </si>
  <si>
    <t>кг</t>
  </si>
  <si>
    <t>3 мм</t>
  </si>
  <si>
    <t>5 мм</t>
  </si>
  <si>
    <t xml:space="preserve">Шнур асбестовый </t>
  </si>
  <si>
    <t>представляет из себя продукт вулканизации смеси асбестовых волокон (60-70%), растворителя, каучука (12-15%), минеральных наполнителей (15-18%) и серы (1.2-8.0%) и последующего вальцевания под большим давлением.</t>
  </si>
  <si>
    <t>4. Срок поставки: до 30 декабря 2012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</si>
</sst>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6"/>
  <sheetViews>
    <sheetView tabSelected="1" topLeftCell="A10" workbookViewId="0">
      <selection activeCell="E28" sqref="E28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7" width="9.7109375" hidden="1" customWidth="1"/>
    <col min="18" max="20" width="9.7109375" customWidth="1"/>
    <col min="21" max="21" width="17.5703125" customWidth="1"/>
    <col min="22" max="22" width="17.42578125" customWidth="1"/>
    <col min="24" max="24" width="9.7109375" bestFit="1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2" t="s">
        <v>1</v>
      </c>
      <c r="O2" s="3"/>
      <c r="P2" s="2" t="s">
        <v>51</v>
      </c>
      <c r="Q2" s="3"/>
      <c r="S2" s="2" t="s">
        <v>1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3" x14ac:dyDescent="0.25">
      <c r="A6" s="31" t="s">
        <v>50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</row>
    <row r="7" spans="1:23" x14ac:dyDescent="0.25">
      <c r="A7" s="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"/>
    </row>
    <row r="8" spans="1:23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26.25" customHeight="1" x14ac:dyDescent="0.25">
      <c r="A10" s="32" t="s">
        <v>5</v>
      </c>
      <c r="B10" s="32" t="s">
        <v>6</v>
      </c>
      <c r="C10" s="32" t="s">
        <v>7</v>
      </c>
      <c r="D10" s="32" t="s">
        <v>8</v>
      </c>
      <c r="E10" s="32" t="s">
        <v>9</v>
      </c>
      <c r="F10" s="32" t="s">
        <v>10</v>
      </c>
      <c r="G10" s="32" t="s">
        <v>11</v>
      </c>
      <c r="H10" s="39" t="s">
        <v>12</v>
      </c>
      <c r="I10" s="42" t="s">
        <v>13</v>
      </c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  <c r="U10" s="32" t="s">
        <v>14</v>
      </c>
      <c r="V10" s="32" t="s">
        <v>15</v>
      </c>
      <c r="W10" s="7"/>
    </row>
    <row r="11" spans="1:23" ht="26.25" customHeight="1" x14ac:dyDescent="0.25">
      <c r="A11" s="33"/>
      <c r="B11" s="33"/>
      <c r="C11" s="33"/>
      <c r="D11" s="33"/>
      <c r="E11" s="33"/>
      <c r="F11" s="33"/>
      <c r="G11" s="33"/>
      <c r="H11" s="40"/>
      <c r="I11" s="45" t="s">
        <v>16</v>
      </c>
      <c r="J11" s="46"/>
      <c r="K11" s="47"/>
      <c r="L11" s="45" t="s">
        <v>17</v>
      </c>
      <c r="M11" s="46"/>
      <c r="N11" s="47"/>
      <c r="O11" s="45" t="s">
        <v>18</v>
      </c>
      <c r="P11" s="46"/>
      <c r="Q11" s="47"/>
      <c r="R11" s="45" t="s">
        <v>19</v>
      </c>
      <c r="S11" s="46"/>
      <c r="T11" s="47"/>
      <c r="U11" s="33"/>
      <c r="V11" s="33"/>
      <c r="W11" s="7"/>
    </row>
    <row r="12" spans="1:23" ht="26.25" customHeight="1" x14ac:dyDescent="0.25">
      <c r="A12" s="34"/>
      <c r="B12" s="34"/>
      <c r="C12" s="34"/>
      <c r="D12" s="34"/>
      <c r="E12" s="34"/>
      <c r="F12" s="34"/>
      <c r="G12" s="34"/>
      <c r="H12" s="41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4"/>
      <c r="V12" s="34"/>
      <c r="W12" s="7"/>
    </row>
    <row r="13" spans="1:23" ht="31.5" x14ac:dyDescent="0.25">
      <c r="A13" s="10">
        <v>1</v>
      </c>
      <c r="B13" s="11"/>
      <c r="C13" s="11"/>
      <c r="D13" s="12" t="s">
        <v>52</v>
      </c>
      <c r="E13" s="13" t="s">
        <v>53</v>
      </c>
      <c r="F13" s="14" t="s">
        <v>48</v>
      </c>
      <c r="G13" s="11"/>
      <c r="H13" s="11" t="s">
        <v>49</v>
      </c>
      <c r="I13" s="15"/>
      <c r="J13" s="15"/>
      <c r="K13" s="15"/>
      <c r="L13" s="16"/>
      <c r="M13" s="15"/>
      <c r="N13" s="15"/>
      <c r="O13" s="15"/>
      <c r="P13" s="15"/>
      <c r="Q13" s="15"/>
      <c r="R13" s="15"/>
      <c r="S13" s="15">
        <v>10</v>
      </c>
      <c r="T13" s="15"/>
      <c r="U13" s="11">
        <v>27000</v>
      </c>
      <c r="V13" s="17">
        <f>S13*U13</f>
        <v>270000</v>
      </c>
      <c r="W13" s="7"/>
    </row>
    <row r="14" spans="1:23" x14ac:dyDescent="0.25">
      <c r="A14" s="10"/>
      <c r="B14" s="11"/>
      <c r="C14" s="11"/>
      <c r="D14" s="12" t="s">
        <v>64</v>
      </c>
      <c r="E14" s="13" t="s">
        <v>62</v>
      </c>
      <c r="F14" s="14" t="s">
        <v>48</v>
      </c>
      <c r="G14" s="11"/>
      <c r="H14" s="11" t="s">
        <v>61</v>
      </c>
      <c r="I14" s="15"/>
      <c r="J14" s="15"/>
      <c r="K14" s="15"/>
      <c r="L14" s="16"/>
      <c r="M14" s="15"/>
      <c r="N14" s="15"/>
      <c r="O14" s="15"/>
      <c r="P14" s="15"/>
      <c r="Q14" s="15"/>
      <c r="R14" s="15"/>
      <c r="S14" s="15">
        <v>50</v>
      </c>
      <c r="T14" s="15"/>
      <c r="U14" s="11">
        <v>389</v>
      </c>
      <c r="V14" s="17">
        <f>U14*S14</f>
        <v>19450</v>
      </c>
      <c r="W14" s="7"/>
    </row>
    <row r="15" spans="1:23" x14ac:dyDescent="0.25">
      <c r="A15" s="10"/>
      <c r="B15" s="11"/>
      <c r="C15" s="11"/>
      <c r="D15" s="12" t="s">
        <v>64</v>
      </c>
      <c r="E15" s="13" t="s">
        <v>63</v>
      </c>
      <c r="F15" s="14" t="s">
        <v>48</v>
      </c>
      <c r="G15" s="11"/>
      <c r="H15" s="11" t="s">
        <v>61</v>
      </c>
      <c r="I15" s="15"/>
      <c r="J15" s="15"/>
      <c r="K15" s="15"/>
      <c r="L15" s="16"/>
      <c r="M15" s="15"/>
      <c r="N15" s="15"/>
      <c r="O15" s="15"/>
      <c r="P15" s="15"/>
      <c r="Q15" s="15"/>
      <c r="R15" s="15"/>
      <c r="S15" s="15">
        <v>50</v>
      </c>
      <c r="T15" s="15"/>
      <c r="U15" s="11">
        <v>389</v>
      </c>
      <c r="V15" s="17">
        <f>U15*S15</f>
        <v>19450</v>
      </c>
      <c r="W15" s="7"/>
    </row>
    <row r="16" spans="1:23" ht="21" x14ac:dyDescent="0.25">
      <c r="A16" s="10">
        <f>A13+1</f>
        <v>2</v>
      </c>
      <c r="B16" s="11"/>
      <c r="C16" s="11"/>
      <c r="D16" s="12" t="s">
        <v>54</v>
      </c>
      <c r="E16" s="13" t="s">
        <v>56</v>
      </c>
      <c r="F16" s="14" t="s">
        <v>48</v>
      </c>
      <c r="G16" s="11"/>
      <c r="H16" s="11" t="s">
        <v>49</v>
      </c>
      <c r="I16" s="15"/>
      <c r="J16" s="15"/>
      <c r="K16" s="15"/>
      <c r="L16" s="16"/>
      <c r="M16" s="15"/>
      <c r="N16" s="15"/>
      <c r="O16" s="15"/>
      <c r="P16" s="15"/>
      <c r="Q16" s="15"/>
      <c r="R16" s="15"/>
      <c r="S16" s="15">
        <v>5</v>
      </c>
      <c r="T16" s="15"/>
      <c r="U16" s="11">
        <f>3100</f>
        <v>3100</v>
      </c>
      <c r="V16" s="17">
        <f t="shared" ref="V16:V18" si="0">S16*U16</f>
        <v>15500</v>
      </c>
      <c r="W16" s="7"/>
    </row>
    <row r="17" spans="1:24" ht="31.5" x14ac:dyDescent="0.25">
      <c r="A17" s="10"/>
      <c r="B17" s="11"/>
      <c r="C17" s="11"/>
      <c r="D17" s="12" t="s">
        <v>59</v>
      </c>
      <c r="E17" s="13" t="s">
        <v>65</v>
      </c>
      <c r="F17" s="14" t="s">
        <v>48</v>
      </c>
      <c r="G17" s="11"/>
      <c r="H17" s="11" t="s">
        <v>55</v>
      </c>
      <c r="I17" s="15"/>
      <c r="J17" s="15"/>
      <c r="K17" s="15"/>
      <c r="L17" s="16"/>
      <c r="M17" s="15"/>
      <c r="N17" s="15"/>
      <c r="O17" s="15"/>
      <c r="P17" s="15"/>
      <c r="Q17" s="15"/>
      <c r="R17" s="15"/>
      <c r="S17" s="15">
        <v>2</v>
      </c>
      <c r="T17" s="15"/>
      <c r="U17" s="11">
        <v>147</v>
      </c>
      <c r="V17" s="17">
        <v>294</v>
      </c>
      <c r="W17" s="7"/>
    </row>
    <row r="18" spans="1:24" ht="31.5" x14ac:dyDescent="0.25">
      <c r="A18" s="10">
        <f t="shared" ref="A18" si="1">A16+1</f>
        <v>3</v>
      </c>
      <c r="B18" s="11"/>
      <c r="C18" s="11"/>
      <c r="D18" s="12" t="s">
        <v>58</v>
      </c>
      <c r="E18" s="13" t="s">
        <v>57</v>
      </c>
      <c r="F18" s="14" t="s">
        <v>48</v>
      </c>
      <c r="G18" s="11"/>
      <c r="H18" s="11" t="s">
        <v>55</v>
      </c>
      <c r="I18" s="15"/>
      <c r="J18" s="15"/>
      <c r="K18" s="15"/>
      <c r="L18" s="16"/>
      <c r="M18" s="15"/>
      <c r="N18" s="15"/>
      <c r="O18" s="15"/>
      <c r="P18" s="15"/>
      <c r="Q18" s="15"/>
      <c r="R18" s="15"/>
      <c r="S18" s="15">
        <v>2</v>
      </c>
      <c r="T18" s="15"/>
      <c r="U18" s="11">
        <v>147</v>
      </c>
      <c r="V18" s="17">
        <f t="shared" si="0"/>
        <v>294</v>
      </c>
      <c r="W18" s="7"/>
    </row>
    <row r="19" spans="1:24" x14ac:dyDescent="0.25">
      <c r="A19" s="35" t="s">
        <v>60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7"/>
      <c r="V19" s="18">
        <f>SUM(V13:V18)</f>
        <v>324988</v>
      </c>
      <c r="W19" s="7"/>
    </row>
    <row r="20" spans="1:24" x14ac:dyDescent="0.25">
      <c r="A20" s="35" t="s">
        <v>32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7"/>
      <c r="V20" s="18">
        <f>V19*18/118</f>
        <v>49574.4406779661</v>
      </c>
      <c r="W20" s="7"/>
    </row>
    <row r="21" spans="1:24" x14ac:dyDescent="0.25">
      <c r="A21" s="35" t="s">
        <v>33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7"/>
      <c r="V21" s="18">
        <f>V19</f>
        <v>324988</v>
      </c>
      <c r="W21" s="7"/>
      <c r="X21" s="19"/>
    </row>
    <row r="22" spans="1:24" x14ac:dyDescent="0.25">
      <c r="A22" s="20" t="s">
        <v>34</v>
      </c>
      <c r="B22" s="20"/>
      <c r="C22" s="20"/>
      <c r="D22" s="20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7"/>
      <c r="W22" s="7"/>
    </row>
    <row r="23" spans="1:24" x14ac:dyDescent="0.25">
      <c r="A23" s="4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4" ht="41.25" customHeight="1" x14ac:dyDescent="0.25">
      <c r="A24" s="38" t="s">
        <v>36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7"/>
    </row>
    <row r="25" spans="1:24" x14ac:dyDescent="0.25">
      <c r="A25" s="21" t="s">
        <v>66</v>
      </c>
      <c r="B25" s="22"/>
      <c r="C25" s="22"/>
      <c r="D25" s="22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4" x14ac:dyDescent="0.25">
      <c r="A26" s="21" t="s">
        <v>37</v>
      </c>
      <c r="B26" s="22"/>
      <c r="C26" s="22"/>
      <c r="D26" s="22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4" x14ac:dyDescent="0.25">
      <c r="A27" s="21" t="s">
        <v>38</v>
      </c>
      <c r="B27" s="22"/>
      <c r="C27" s="22"/>
      <c r="D27" s="22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4" ht="15.75" x14ac:dyDescent="0.25">
      <c r="A28" s="23"/>
      <c r="B28" s="24"/>
      <c r="C28" s="24"/>
      <c r="D28" s="24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7"/>
      <c r="W28" s="7"/>
    </row>
    <row r="29" spans="1:24" ht="18.75" x14ac:dyDescent="0.3">
      <c r="A29" s="26" t="s">
        <v>39</v>
      </c>
      <c r="B29" s="7"/>
      <c r="C29" s="7"/>
      <c r="D29" s="27"/>
      <c r="E29" s="27"/>
      <c r="F29" s="27"/>
      <c r="G29" s="27"/>
      <c r="H29" s="21"/>
      <c r="I29" s="21"/>
      <c r="J29" s="21"/>
      <c r="K29" s="27"/>
      <c r="L29" s="21" t="s">
        <v>40</v>
      </c>
      <c r="M29" s="21"/>
      <c r="N29" s="21"/>
      <c r="O29" s="27"/>
      <c r="P29" s="27"/>
      <c r="Q29" s="27"/>
      <c r="R29" s="21" t="s">
        <v>40</v>
      </c>
      <c r="S29" s="21"/>
      <c r="T29" s="21"/>
      <c r="U29" s="7"/>
      <c r="V29" s="7"/>
    </row>
    <row r="30" spans="1:24" ht="18.75" x14ac:dyDescent="0.3">
      <c r="A30" s="21" t="s">
        <v>41</v>
      </c>
      <c r="B30" s="21"/>
      <c r="C30" s="21"/>
      <c r="D30" s="27"/>
      <c r="E30" s="27"/>
      <c r="F30" s="27"/>
      <c r="G30" s="27"/>
      <c r="H30" s="21"/>
      <c r="I30" s="21"/>
      <c r="J30" s="21"/>
      <c r="K30" s="27"/>
      <c r="L30" s="21" t="s">
        <v>42</v>
      </c>
      <c r="M30" s="21"/>
      <c r="N30" s="21"/>
      <c r="O30" s="27"/>
      <c r="P30" s="27"/>
      <c r="Q30" s="27"/>
      <c r="R30" s="21" t="s">
        <v>42</v>
      </c>
      <c r="S30" s="21"/>
      <c r="T30" s="21"/>
      <c r="U30" s="28"/>
      <c r="V30" s="7"/>
    </row>
    <row r="31" spans="1:24" ht="18.75" x14ac:dyDescent="0.3">
      <c r="A31" s="8"/>
      <c r="B31" s="26"/>
      <c r="C31" s="26"/>
      <c r="D31" s="27"/>
      <c r="E31" s="27"/>
      <c r="F31" s="27"/>
      <c r="G31" s="27"/>
      <c r="H31" s="26"/>
      <c r="I31" s="26"/>
      <c r="J31" s="26"/>
      <c r="K31" s="27"/>
      <c r="L31" s="26"/>
      <c r="M31" s="26"/>
      <c r="N31" s="26"/>
      <c r="O31" s="27"/>
      <c r="P31" s="27"/>
      <c r="Q31" s="27"/>
      <c r="R31" s="26"/>
      <c r="S31" s="26"/>
      <c r="T31" s="26"/>
      <c r="U31" s="8"/>
      <c r="V31" s="7"/>
    </row>
    <row r="32" spans="1:24" ht="18.75" x14ac:dyDescent="0.3">
      <c r="A32" s="7"/>
      <c r="B32" s="7"/>
      <c r="C32" s="7"/>
      <c r="D32" s="27"/>
      <c r="E32" s="27"/>
      <c r="F32" s="27"/>
      <c r="G32" s="27"/>
      <c r="H32" s="7"/>
      <c r="I32" s="7"/>
      <c r="J32" s="7"/>
      <c r="K32" s="27"/>
      <c r="L32" s="7"/>
      <c r="M32" s="7"/>
      <c r="N32" s="7"/>
      <c r="O32" s="27"/>
      <c r="P32" s="27"/>
      <c r="Q32" s="27"/>
      <c r="R32" s="7"/>
      <c r="S32" s="7"/>
      <c r="T32" s="7"/>
      <c r="U32" s="7"/>
      <c r="V32" s="7"/>
    </row>
    <row r="33" spans="1:23" ht="18.75" x14ac:dyDescent="0.3">
      <c r="A33" s="7" t="s">
        <v>43</v>
      </c>
      <c r="B33" s="7"/>
      <c r="C33" s="7"/>
      <c r="D33" s="27"/>
      <c r="E33" s="27"/>
      <c r="F33" s="27"/>
      <c r="G33" s="27"/>
      <c r="H33" s="8"/>
      <c r="I33" s="8"/>
      <c r="J33" s="8"/>
      <c r="K33" s="27"/>
      <c r="L33" s="8" t="s">
        <v>44</v>
      </c>
      <c r="M33" s="8"/>
      <c r="N33" s="8"/>
      <c r="O33" s="27"/>
      <c r="P33" s="27"/>
      <c r="Q33" s="27"/>
      <c r="R33" s="8" t="s">
        <v>44</v>
      </c>
      <c r="S33" s="8"/>
      <c r="T33" s="8"/>
      <c r="U33" s="8"/>
      <c r="V33" s="7"/>
    </row>
    <row r="34" spans="1:23" x14ac:dyDescent="0.25">
      <c r="A34" s="4" t="s">
        <v>45</v>
      </c>
      <c r="B34" s="4" t="s">
        <v>46</v>
      </c>
      <c r="C34" s="4"/>
      <c r="D34" s="2"/>
      <c r="E34" s="2"/>
      <c r="F34" s="2"/>
      <c r="G34" s="2"/>
      <c r="H34" s="29"/>
      <c r="I34" s="29"/>
      <c r="J34" s="29"/>
      <c r="K34" s="2"/>
      <c r="L34" s="29" t="s">
        <v>47</v>
      </c>
      <c r="M34" s="29"/>
      <c r="N34" s="29"/>
      <c r="O34" s="2"/>
      <c r="P34" s="2"/>
      <c r="Q34" s="2"/>
      <c r="R34" s="29" t="s">
        <v>47</v>
      </c>
      <c r="S34" s="29"/>
      <c r="T34" s="29"/>
      <c r="U34" s="7"/>
      <c r="V34" s="7"/>
    </row>
    <row r="35" spans="1:23" x14ac:dyDescent="0.25">
      <c r="V35" s="8"/>
      <c r="W35" s="8"/>
    </row>
    <row r="36" spans="1:23" ht="15.75" x14ac:dyDescent="0.25">
      <c r="V36" s="25"/>
      <c r="W36" s="7"/>
    </row>
  </sheetData>
  <mergeCells count="22">
    <mergeCell ref="A19:U19"/>
    <mergeCell ref="A20:U20"/>
    <mergeCell ref="A21:U21"/>
    <mergeCell ref="A24:V24"/>
    <mergeCell ref="G10:G12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</mergeCells>
  <pageMargins left="0.31496062992125984" right="0.31496062992125984" top="0.35433070866141736" bottom="0.35433070866141736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2012-11-27T04:14:17Z</dcterms:modified>
</cp:coreProperties>
</file>