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D6" i="1"/>
  <c r="F6"/>
  <c r="F7" s="1"/>
  <c r="F8" s="1"/>
  <c r="F9" l="1"/>
  <c r="F10" s="1"/>
  <c r="F11" l="1"/>
  <c r="F12" s="1"/>
</calcChain>
</file>

<file path=xl/sharedStrings.xml><?xml version="1.0" encoding="utf-8"?>
<sst xmlns="http://schemas.openxmlformats.org/spreadsheetml/2006/main" count="15" uniqueCount="14">
  <si>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</si>
  <si>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</si>
  <si>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</si>
  <si>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</si>
  <si>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</si>
  <si>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</si>
  <si>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</si>
  <si>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</si>
  <si>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</si>
  <si>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 индексом-дефлятором Минэкономразвития России на основании Методики расчета начальных (максимальных) цен договора при размещении заказов в Госкорпорации "РОСАТОМ" в размере 1,074 до декабря 2014 года</t>
  </si>
  <si>
    <t>Цех № 54 Корпус 750 Текущий ремонт. Ремонт полов  (№ ЛС-Ц54-750-2014-СМ15)</t>
  </si>
  <si>
    <t>Сметная стоимость строительства в текущем уровне цен на  2013г., руб.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</si>
  <si>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</si>
  <si>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"Работы по ремонту пола в зданиях и сооружениях ОАО ЧМЗ" </t>
  </si>
</sst>
</file>

<file path=xl/styles.xml><?xml version="1.0" encoding="utf-8"?>
<styleSheet xmlns="http://schemas.openxmlformats.org/spreadsheetml/2006/main">
  <numFmts count="3">
    <numFmt numFmtId="164" formatCode="0.00000000000"/>
    <numFmt numFmtId="165" formatCode="#,##0.00000"/>
    <numFmt numFmtId="166" formatCode="0.00000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166" fontId="9" fillId="0" borderId="1" xfId="0" applyNumberFormat="1" applyFont="1" applyBorder="1" applyAlignment="1">
      <alignment horizontal="center" vertical="center" wrapText="1"/>
    </xf>
    <xf numFmtId="166" fontId="9" fillId="0" borderId="2" xfId="0" applyNumberFormat="1" applyFont="1" applyBorder="1" applyAlignment="1">
      <alignment horizontal="center" vertical="center" wrapText="1"/>
    </xf>
    <xf numFmtId="166" fontId="9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view="pageBreakPreview" zoomScale="110" zoomScaleSheetLayoutView="110" workbookViewId="0">
      <selection activeCell="E26" sqref="E26"/>
    </sheetView>
  </sheetViews>
  <sheetFormatPr defaultRowHeight="15.75"/>
  <cols>
    <col min="1" max="1" width="5.140625" style="14" customWidth="1"/>
    <col min="2" max="2" width="33" style="15" customWidth="1"/>
    <col min="3" max="3" width="15.85546875" style="7" customWidth="1"/>
    <col min="4" max="4" width="14.5703125" style="7" customWidth="1"/>
    <col min="5" max="5" width="18" style="15" customWidth="1"/>
    <col min="6" max="6" width="14.7109375" style="15" customWidth="1"/>
    <col min="7" max="16384" width="9.140625" style="15"/>
  </cols>
  <sheetData>
    <row r="1" spans="1:6">
      <c r="C1" s="34" t="s">
        <v>12</v>
      </c>
      <c r="D1" s="34"/>
      <c r="E1" s="34"/>
      <c r="F1" s="34"/>
    </row>
    <row r="2" spans="1:6">
      <c r="E2" s="14"/>
      <c r="F2" s="14"/>
    </row>
    <row r="3" spans="1:6" s="16" customFormat="1" ht="81.75" customHeight="1">
      <c r="A3" s="29" t="s">
        <v>13</v>
      </c>
      <c r="B3" s="30"/>
      <c r="C3" s="30"/>
      <c r="D3" s="30"/>
      <c r="E3" s="30"/>
      <c r="F3" s="30"/>
    </row>
    <row r="4" spans="1:6" s="1" customFormat="1" ht="12.75">
      <c r="A4" s="2"/>
      <c r="C4" s="2"/>
      <c r="D4" s="2"/>
    </row>
    <row r="5" spans="1:6" s="16" customFormat="1" ht="85.5" customHeight="1">
      <c r="A5" s="23" t="s">
        <v>0</v>
      </c>
      <c r="B5" s="24" t="s">
        <v>1</v>
      </c>
      <c r="C5" s="23" t="s">
        <v>5</v>
      </c>
      <c r="D5" s="23" t="s">
        <v>11</v>
      </c>
      <c r="E5" s="23" t="s">
        <v>7</v>
      </c>
      <c r="F5" s="23" t="s">
        <v>6</v>
      </c>
    </row>
    <row r="6" spans="1:6" s="16" customFormat="1" ht="56.25" customHeight="1">
      <c r="A6" s="23">
        <v>1</v>
      </c>
      <c r="B6" s="28" t="s">
        <v>10</v>
      </c>
      <c r="C6" s="19">
        <v>249114</v>
      </c>
      <c r="D6" s="19">
        <f>E6</f>
        <v>1968411</v>
      </c>
      <c r="E6" s="19">
        <v>1968411</v>
      </c>
      <c r="F6" s="19">
        <f t="shared" ref="F6" si="0">E6</f>
        <v>1968411</v>
      </c>
    </row>
    <row r="7" spans="1:6" s="17" customFormat="1" ht="20.25" customHeight="1">
      <c r="A7" s="12"/>
      <c r="B7" s="25" t="s">
        <v>4</v>
      </c>
      <c r="C7" s="13"/>
      <c r="D7" s="13"/>
      <c r="E7" s="13"/>
      <c r="F7" s="13">
        <f>SUM(F6:F6)</f>
        <v>1968411</v>
      </c>
    </row>
    <row r="8" spans="1:6" s="22" customFormat="1" ht="99" customHeight="1">
      <c r="A8" s="21"/>
      <c r="B8" s="27" t="s">
        <v>9</v>
      </c>
      <c r="C8" s="26"/>
      <c r="D8" s="26"/>
      <c r="E8" s="26"/>
      <c r="F8" s="13">
        <f>ROUND(F7*1.074,2)</f>
        <v>2114073.41</v>
      </c>
    </row>
    <row r="9" spans="1:6" s="17" customFormat="1" ht="20.25" customHeight="1">
      <c r="A9" s="12"/>
      <c r="B9" s="20" t="s">
        <v>8</v>
      </c>
      <c r="C9" s="13"/>
      <c r="D9" s="31">
        <v>0.99900000030000002</v>
      </c>
      <c r="E9" s="31"/>
      <c r="F9" s="13">
        <f>ROUND(F8*D9,2)</f>
        <v>2111959.34</v>
      </c>
    </row>
    <row r="10" spans="1:6" s="17" customFormat="1" ht="20.25" customHeight="1">
      <c r="A10" s="12"/>
      <c r="B10" s="20" t="s">
        <v>8</v>
      </c>
      <c r="C10" s="13"/>
      <c r="D10" s="32">
        <v>0.99700000010000001</v>
      </c>
      <c r="E10" s="33"/>
      <c r="F10" s="13">
        <f>ROUND(F9*D10,2)</f>
        <v>2105623.46</v>
      </c>
    </row>
    <row r="11" spans="1:6" s="17" customFormat="1" ht="20.25" customHeight="1">
      <c r="A11" s="12"/>
      <c r="B11" s="25" t="s">
        <v>3</v>
      </c>
      <c r="C11" s="13"/>
      <c r="D11" s="13"/>
      <c r="E11" s="18"/>
      <c r="F11" s="13">
        <f>ROUND(F10*0.18,2)</f>
        <v>379012.22</v>
      </c>
    </row>
    <row r="12" spans="1:6" s="17" customFormat="1" ht="20.25" customHeight="1">
      <c r="A12" s="12"/>
      <c r="B12" s="25" t="s">
        <v>2</v>
      </c>
      <c r="C12" s="13"/>
      <c r="D12" s="13"/>
      <c r="E12" s="18"/>
      <c r="F12" s="13">
        <f>F10+F11</f>
        <v>2484635.6799999997</v>
      </c>
    </row>
    <row r="13" spans="1:6" s="17" customFormat="1" ht="14.25">
      <c r="A13" s="8"/>
      <c r="B13" s="9"/>
      <c r="C13" s="10"/>
      <c r="D13" s="10"/>
      <c r="E13" s="11"/>
      <c r="F13" s="11"/>
    </row>
    <row r="14" spans="1:6" s="1" customFormat="1" ht="12.75">
      <c r="A14" s="2"/>
      <c r="B14" s="3"/>
      <c r="C14" s="4"/>
      <c r="D14" s="5"/>
    </row>
    <row r="15" spans="1:6" s="1" customFormat="1" ht="12.75">
      <c r="A15" s="2"/>
      <c r="C15" s="4"/>
      <c r="D15" s="2"/>
    </row>
    <row r="16" spans="1:6" s="1" customFormat="1" ht="12.75">
      <c r="A16" s="2"/>
      <c r="C16" s="6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</sheetData>
  <mergeCells count="4">
    <mergeCell ref="A3:F3"/>
    <mergeCell ref="D9:E9"/>
    <mergeCell ref="D10:E10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2014-03-18T11:53:57Z</cp:lastPrinted>
  <dcterms:created xsi:type="dcterms:W3CDTF">2011-10-12T11:09:13Z</dcterms:created>
  <dcterms:modified xsi:type="dcterms:W3CDTF">2014-03-18T11:54:00Z</dcterms:modified>
</cp:coreProperties>
</file>