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поставку'!$A$1:$H$47</definedName>
  </definedNames>
  <calcPr calcId="144525" refMode="R1C1"/>
</workbook>
</file>

<file path=xl/calcChain.xml><?xml version="1.0" encoding="utf-8"?>
<calcChain xmlns="http://schemas.openxmlformats.org/spreadsheetml/2006/main">
  <c r="G27" i="1" l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28" i="1" s="1"/>
  <c r="G29" i="1" l="1"/>
  <c r="G30" i="1" s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<sst xmlns="http://schemas.openxmlformats.org/spreadsheetml/2006/main" count="197" uniqueCount="127">
  <si>
    <t>Итого:</t>
  </si>
  <si>
    <t>м.п</t>
  </si>
  <si>
    <t>Всего:</t>
  </si>
  <si>
    <t>Поставщик</t>
  </si>
  <si>
    <t xml:space="preserve"> Покупатель</t>
  </si>
  <si>
    <t xml:space="preserve">ЗАО "Далур" </t>
  </si>
  <si>
    <t>________________  /А.А. Дементьев /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</si>
  <si>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</si>
  <si>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</si>
  <si>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</si>
  <si>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</si>
  <si>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</si>
  <si>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</si>
  <si>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</si>
  <si>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</si>
  <si>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</si>
  <si>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</si>
  <si>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</si>
  <si>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</si>
  <si>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</si>
  <si>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</si>
  <si>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</si>
  <si>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</si>
  <si>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</si>
  <si>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</si>
  <si>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</si>
  <si>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</si>
  <si>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</si>
  <si>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</si>
  <si>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</si>
  <si>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</si>
  <si>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</si>
  <si>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</si>
  <si>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</si>
  <si>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</si>
  <si>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</si>
  <si>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</si>
  <si>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</si>
  <si>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</si>
  <si>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</si>
  <si>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</si>
  <si>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</si>
  <si>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</si>
  <si>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</si>
  <si>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</si>
  <si>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</si>
  <si>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</si>
  <si>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</si>
  <si>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</si>
  <si>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</si>
  <si>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</si>
  <si>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</si>
  <si>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</si>
  <si>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</si>
  <si>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</si>
  <si>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</si>
  <si>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</si>
  <si>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</si>
  <si>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</si>
  <si>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</si>
  <si>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</si>
  <si>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</si>
  <si>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</si>
  <si>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</si>
  <si>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</si>
  <si>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</si>
  <si>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</si>
  <si>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</si>
  <si>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</si>
  <si>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4. Срок поставки: в течение 30 календарных дней со дня подписания договора.</t>
  </si>
  <si>
    <t>_____________________________</t>
  </si>
  <si>
    <t>"    "______________2012 г</t>
  </si>
  <si>
    <t xml:space="preserve">                                        м.п.        "   "_______________2012 г</t>
  </si>
  <si>
    <t>Номенклатура (Предмет договора)</t>
  </si>
  <si>
    <t>ГОСТ/ТУ</t>
  </si>
  <si>
    <t>Единица измерения</t>
  </si>
  <si>
    <t>Итого Количество  поставляемого товара</t>
  </si>
  <si>
    <t>САНОКС</t>
  </si>
  <si>
    <t>Средство чистящее для сантехники "Санокс" 750 г, жидкий, усиленная формула против ржавчины</t>
  </si>
  <si>
    <t>ТУ 2383-011-00335215-96</t>
  </si>
  <si>
    <t>ПРОПЕР</t>
  </si>
  <si>
    <t>МОЮЩИЙ ПОРОШОК ДЛЯ УБОРКИ ДОМА "MR. PROPER ЛИМОН"универсал  400 Г.</t>
  </si>
  <si>
    <t>ТУ 2381-078-00204300-2002</t>
  </si>
  <si>
    <t>ПРОПЕР ЖИДКИЙ</t>
  </si>
  <si>
    <t>Мистер Пропер универсальное жидкое моющее средство лаванда 500 мл.</t>
  </si>
  <si>
    <t>НД ПОСТАВЩИКА</t>
  </si>
  <si>
    <t xml:space="preserve">ГУБКА                                   </t>
  </si>
  <si>
    <t>Губка для мытья посуды, Поролон, материал абразивный.</t>
  </si>
  <si>
    <t xml:space="preserve">ОСВЕЖИТЕЛЬ                              </t>
  </si>
  <si>
    <t>ОСВЕЖИТЕЛЬ ВОЗДУХА "GLADE" , 300 МЛ.</t>
  </si>
  <si>
    <t>ТУ 00146137.022-99</t>
  </si>
  <si>
    <t>БРЕФ ДЛЯ УНИТАЗА</t>
  </si>
  <si>
    <t>BREF гель-освежитель для туалетов запаска 400мл</t>
  </si>
  <si>
    <t>ПОЛИРОЛЬ</t>
  </si>
  <si>
    <t>для мебели ПРОНТО АНТИ пыль и АНТИ аллерген, аэрозоль 250 мл.</t>
  </si>
  <si>
    <t xml:space="preserve">МЕШКИ Д/МУСОРА        (120л)                  </t>
  </si>
  <si>
    <t>Мешки  для  мусора 120л (по 50 шт. в упаковке)</t>
  </si>
  <si>
    <t>ГОСТ р-50962-92</t>
  </si>
  <si>
    <t xml:space="preserve">МЕШКИ Д/МУСОРА        (30л)              </t>
  </si>
  <si>
    <t>Мешки (пакеты) для мусора с ручками "Золушка"полиэтиленовые хозяйственные 30шт в уп.; 30л.</t>
  </si>
  <si>
    <t>ГОСТ р-50962-96</t>
  </si>
  <si>
    <t xml:space="preserve">БУМАГА ТУАЛЕТНАЯ                        </t>
  </si>
  <si>
    <t>Из Набережных  Челнов: длина бумаги в рулоне 53м+5%; ширина рулона 92+2мм</t>
  </si>
  <si>
    <t>ГОСТ Р 52354-2005</t>
  </si>
  <si>
    <t xml:space="preserve">МЫЛО ЖИДКОЕ 40%                         </t>
  </si>
  <si>
    <t>ГОСТ-Р52345-2005</t>
  </si>
  <si>
    <t>кг.</t>
  </si>
  <si>
    <t xml:space="preserve">МЫЛО ЖИДКОЕ 40%    (ШТ.)                     </t>
  </si>
  <si>
    <t>КРЕМ-МЫЛО ПИТАТЕЛЬНОЕ "БАРХАТНЫЕ РУЧКИ", 248 МЛ</t>
  </si>
  <si>
    <t>ГОСТ Р-52345-2005</t>
  </si>
  <si>
    <t xml:space="preserve">   канистра по 5 л- 40 кг; Мыло КРЕМОНА жидкое в канистрах по 5 л-30кг</t>
  </si>
  <si>
    <t>МЫЛО ТУАЛЕТНОЕ</t>
  </si>
  <si>
    <t>Duru Deo               экопак
Артикул                 S-425A
Тип упаковки         3*100 гр
Штук в коробе       24
Короб нетто, кг      7,2
Короб брутто, кг     7,55  Морские Минералы (Marine) 
Свежесть моря</t>
  </si>
  <si>
    <t>ТИРЕТ</t>
  </si>
  <si>
    <t>ГЕЛЬ ДЛЯ ЧИСТКИ ТРУБ ТИРЕТ ПРО"ФЕШЕНЛ 1Л</t>
  </si>
  <si>
    <t>Чистящее средство Vanish для чистки салонов</t>
  </si>
  <si>
    <t>Чистящее средство для ковров и обивки Vanish Oxi Action (спрей), 500 мл.</t>
  </si>
  <si>
    <t>НДС 18%:</t>
  </si>
  <si>
    <t>Итого с учетом НДС: 230 720,60 (двести тридцать тысяч семьсот двадцать рублей) 60 копеек, в том числе НДС (18%): 41 720, 60</t>
  </si>
  <si>
    <t>Начальная (максимальная) цена  за единицу  без НДС (руб.) по  Договору</t>
  </si>
  <si>
    <t xml:space="preserve">Начальная (максимальная) цена Договора  без НДС (руб.) </t>
  </si>
  <si>
    <t xml:space="preserve">                 СПЕЦИФИКАЦИЯ  № 1 от ________2012 г.    </t>
  </si>
  <si>
    <t>к Договору поставки № 099/12-03/________от "      "______2012 г.</t>
  </si>
  <si>
    <t xml:space="preserve">                   </t>
  </si>
  <si>
    <t>Приложение №1</t>
  </si>
  <si>
    <t>к Договору поставки №099/12-03/_____ от ___.___.2012г.</t>
  </si>
  <si>
    <t>Итого с учетом НДС : 133 005,82 (Сто тридцать три тысячи пять  рублей) 82 коп.  в т.ч. НДС (18%): 20 289,02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</si>
</sst>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0" fontId="20" fillId="0" borderId="0"/>
    <xf numFmtId="0" fontId="22" fillId="0" borderId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8" fillId="0" borderId="7" xfId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0" borderId="8" xfId="1" applyBorder="1" applyAlignment="1">
      <alignment vertical="center" wrapText="1"/>
    </xf>
    <xf numFmtId="0" fontId="10" fillId="0" borderId="7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6" fillId="0" borderId="0" xfId="0" applyFont="1"/>
    <xf numFmtId="0" fontId="2" fillId="0" borderId="0" xfId="0" applyFont="1" applyAlignment="1"/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horizontal="center" vertical="top" wrapText="1"/>
    </xf>
    <xf numFmtId="3" fontId="17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49" fontId="18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2" fontId="23" fillId="0" borderId="1" xfId="4" applyNumberFormat="1" applyFont="1" applyFill="1" applyBorder="1" applyAlignment="1">
      <alignment horizontal="center" vertical="center"/>
    </xf>
    <xf numFmtId="3" fontId="23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3" fontId="2" fillId="0" borderId="1" xfId="0" applyNumberFormat="1" applyFont="1" applyFill="1" applyBorder="1" applyAlignment="1">
      <alignment horizontal="center" vertical="center"/>
    </xf>
    <xf numFmtId="43" fontId="2" fillId="0" borderId="1" xfId="2" applyFont="1" applyFill="1" applyBorder="1" applyAlignment="1">
      <alignment horizontal="left" vertical="center"/>
    </xf>
    <xf numFmtId="0" fontId="16" fillId="0" borderId="1" xfId="0" applyFont="1" applyBorder="1"/>
    <xf numFmtId="0" fontId="6" fillId="0" borderId="1" xfId="0" applyFont="1" applyBorder="1"/>
    <xf numFmtId="4" fontId="6" fillId="0" borderId="1" xfId="0" applyNumberFormat="1" applyFont="1" applyBorder="1" applyAlignment="1">
      <alignment horizontal="center"/>
    </xf>
    <xf numFmtId="0" fontId="16" fillId="0" borderId="2" xfId="0" applyFont="1" applyBorder="1"/>
    <xf numFmtId="0" fontId="6" fillId="0" borderId="2" xfId="0" applyFont="1" applyBorder="1"/>
    <xf numFmtId="4" fontId="6" fillId="0" borderId="2" xfId="0" applyNumberFormat="1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right"/>
    </xf>
    <xf numFmtId="0" fontId="5" fillId="0" borderId="0" xfId="0" applyFont="1"/>
    <xf numFmtId="0" fontId="4" fillId="0" borderId="10" xfId="0" applyFont="1" applyBorder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5">
    <cellStyle name="Гиперссылка" xfId="1" builtinId="8"/>
    <cellStyle name="Обычный" xfId="0" builtinId="0"/>
    <cellStyle name="Обычный_Лист1" xfId="4"/>
    <cellStyle name="Обычный_Лист1_1" xfId="3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4"/>
  <sheetViews>
    <sheetView tabSelected="1" view="pageBreakPreview" zoomScale="66" zoomScaleSheetLayoutView="66" workbookViewId="0">
      <selection activeCell="B40" sqref="B40"/>
    </sheetView>
  </sheetViews>
  <sheetFormatPr defaultRowHeight="15" x14ac:dyDescent="0.25"/>
  <cols>
    <col min="1" max="1" width="33.85546875" customWidth="1"/>
    <col min="2" max="2" width="59.28515625" customWidth="1"/>
    <col min="3" max="3" width="23" customWidth="1"/>
    <col min="4" max="4" width="13.28515625" customWidth="1"/>
    <col min="5" max="5" width="24.28515625" customWidth="1"/>
    <col min="6" max="6" width="26" customWidth="1"/>
    <col min="7" max="7" width="19" customWidth="1"/>
    <col min="8" max="8" width="6" customWidth="1"/>
    <col min="9" max="16" width="9.140625" hidden="1" customWidth="1"/>
    <col min="17" max="17" width="3.42578125" customWidth="1"/>
    <col min="18" max="19" width="9.140625" hidden="1" customWidth="1"/>
  </cols>
  <sheetData>
    <row r="1" spans="1:33" x14ac:dyDescent="0.25">
      <c r="E1" s="73"/>
      <c r="F1" s="73"/>
      <c r="G1" s="73"/>
      <c r="H1" s="73"/>
      <c r="I1" s="73"/>
      <c r="J1" s="73"/>
      <c r="K1" s="73"/>
    </row>
    <row r="2" spans="1:33" x14ac:dyDescent="0.25">
      <c r="E2" s="61"/>
      <c r="F2" s="61" t="s">
        <v>124</v>
      </c>
      <c r="G2" s="61"/>
      <c r="H2" s="60"/>
      <c r="I2" s="61"/>
      <c r="J2" s="60"/>
      <c r="K2" s="60"/>
    </row>
    <row r="3" spans="1:33" x14ac:dyDescent="0.25">
      <c r="E3" s="4" t="s">
        <v>125</v>
      </c>
      <c r="F3" s="61"/>
      <c r="G3" s="61"/>
      <c r="H3" s="61"/>
      <c r="I3" s="61"/>
      <c r="J3" s="60"/>
      <c r="K3" s="60"/>
    </row>
    <row r="4" spans="1:33" x14ac:dyDescent="0.25">
      <c r="E4" s="61"/>
      <c r="F4" s="61"/>
      <c r="G4" s="4"/>
      <c r="H4" s="61"/>
      <c r="I4" s="61"/>
      <c r="J4" s="60"/>
      <c r="K4" s="60"/>
    </row>
    <row r="5" spans="1:33" x14ac:dyDescent="0.25">
      <c r="E5" s="60"/>
      <c r="F5" s="60"/>
      <c r="G5" s="60"/>
      <c r="H5" s="60"/>
      <c r="I5" s="60"/>
      <c r="J5" s="60"/>
      <c r="K5" s="60"/>
    </row>
    <row r="6" spans="1:33" x14ac:dyDescent="0.25">
      <c r="B6" s="61"/>
      <c r="C6" s="61"/>
      <c r="D6" s="61"/>
      <c r="E6" s="61"/>
      <c r="F6" s="61"/>
      <c r="G6" s="61"/>
      <c r="H6" s="61"/>
      <c r="I6" s="4"/>
      <c r="J6" s="61"/>
      <c r="K6" s="61"/>
    </row>
    <row r="7" spans="1:33" x14ac:dyDescent="0.25">
      <c r="B7" s="62"/>
      <c r="C7" s="2" t="s">
        <v>121</v>
      </c>
      <c r="D7" s="2"/>
      <c r="E7" s="75" t="s">
        <v>123</v>
      </c>
      <c r="F7" s="75"/>
      <c r="G7" s="75"/>
      <c r="H7" s="75"/>
      <c r="I7" s="75"/>
      <c r="J7" s="75"/>
      <c r="K7" s="3"/>
    </row>
    <row r="8" spans="1:33" x14ac:dyDescent="0.25">
      <c r="B8" s="76" t="s">
        <v>122</v>
      </c>
      <c r="C8" s="76"/>
      <c r="D8" s="76"/>
      <c r="E8" s="76"/>
      <c r="F8" s="76"/>
      <c r="G8" s="76"/>
      <c r="H8" s="76"/>
      <c r="I8" s="76"/>
      <c r="J8" s="76"/>
      <c r="K8" s="76"/>
    </row>
    <row r="9" spans="1:33" x14ac:dyDescent="0.25">
      <c r="E9" s="74"/>
      <c r="F9" s="74"/>
      <c r="G9" s="74"/>
      <c r="H9" s="74"/>
      <c r="I9" s="74"/>
      <c r="J9" s="74"/>
      <c r="K9" s="74"/>
    </row>
    <row r="10" spans="1:33" x14ac:dyDescent="0.25">
      <c r="E10" s="4"/>
    </row>
    <row r="11" spans="1:33" s="33" customFormat="1" ht="15.75" x14ac:dyDescent="0.25">
      <c r="A11" s="32"/>
      <c r="B11" s="32"/>
      <c r="E11" s="68"/>
      <c r="F11" s="68"/>
      <c r="G11" s="68"/>
      <c r="H11" s="68"/>
      <c r="I11" s="68"/>
      <c r="J11" s="68"/>
      <c r="K11" s="68"/>
      <c r="L11" s="69"/>
      <c r="M11" s="34"/>
      <c r="N11" s="35"/>
    </row>
    <row r="12" spans="1:33" s="39" customFormat="1" ht="63" x14ac:dyDescent="0.25">
      <c r="A12" s="36" t="s">
        <v>73</v>
      </c>
      <c r="B12" s="36" t="s">
        <v>64</v>
      </c>
      <c r="C12" s="36" t="s">
        <v>74</v>
      </c>
      <c r="D12" s="36" t="s">
        <v>75</v>
      </c>
      <c r="E12" s="37" t="s">
        <v>76</v>
      </c>
      <c r="F12" s="37" t="s">
        <v>119</v>
      </c>
      <c r="G12" s="38" t="s">
        <v>120</v>
      </c>
    </row>
    <row r="13" spans="1:33" s="47" customFormat="1" ht="15.75" x14ac:dyDescent="0.25">
      <c r="A13" s="40" t="s">
        <v>77</v>
      </c>
      <c r="B13" s="41" t="s">
        <v>78</v>
      </c>
      <c r="C13" s="42" t="s">
        <v>79</v>
      </c>
      <c r="D13" s="43" t="s">
        <v>8</v>
      </c>
      <c r="E13" s="44">
        <v>186</v>
      </c>
      <c r="F13" s="45">
        <v>45</v>
      </c>
      <c r="G13" s="46">
        <f t="shared" ref="G13:G26" si="0">E13*F13</f>
        <v>8370</v>
      </c>
    </row>
    <row r="14" spans="1:33" s="47" customFormat="1" ht="15.75" x14ac:dyDescent="0.25">
      <c r="A14" s="40" t="s">
        <v>80</v>
      </c>
      <c r="B14" s="41" t="s">
        <v>81</v>
      </c>
      <c r="C14" s="42" t="s">
        <v>82</v>
      </c>
      <c r="D14" s="43" t="s">
        <v>8</v>
      </c>
      <c r="E14" s="44">
        <v>150</v>
      </c>
      <c r="F14" s="45">
        <v>70.8</v>
      </c>
      <c r="G14" s="46">
        <f t="shared" si="0"/>
        <v>10620</v>
      </c>
      <c r="H14" s="49"/>
      <c r="I14" s="49"/>
      <c r="J14" s="49"/>
      <c r="K14" s="49"/>
      <c r="L14" s="49"/>
      <c r="M14" s="49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</row>
    <row r="15" spans="1:33" s="47" customFormat="1" ht="15.75" x14ac:dyDescent="0.25">
      <c r="A15" s="40" t="s">
        <v>83</v>
      </c>
      <c r="B15" s="41" t="s">
        <v>84</v>
      </c>
      <c r="C15" s="42" t="s">
        <v>82</v>
      </c>
      <c r="D15" s="43" t="s">
        <v>8</v>
      </c>
      <c r="E15" s="44">
        <v>8</v>
      </c>
      <c r="F15" s="45">
        <v>88.8</v>
      </c>
      <c r="G15" s="46">
        <f t="shared" si="0"/>
        <v>710.4</v>
      </c>
      <c r="H15" s="49"/>
      <c r="I15" s="49"/>
      <c r="J15" s="49"/>
      <c r="K15" s="49"/>
      <c r="L15" s="49"/>
      <c r="M15" s="49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</row>
    <row r="16" spans="1:33" s="47" customFormat="1" ht="15.75" x14ac:dyDescent="0.25">
      <c r="A16" s="40" t="s">
        <v>86</v>
      </c>
      <c r="B16" s="41" t="s">
        <v>87</v>
      </c>
      <c r="C16" s="42" t="s">
        <v>85</v>
      </c>
      <c r="D16" s="43" t="s">
        <v>8</v>
      </c>
      <c r="E16" s="44">
        <v>349</v>
      </c>
      <c r="F16" s="45">
        <v>29.8</v>
      </c>
      <c r="G16" s="46">
        <f t="shared" si="0"/>
        <v>10400.200000000001</v>
      </c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</row>
    <row r="17" spans="1:43" s="47" customFormat="1" ht="15.75" x14ac:dyDescent="0.25">
      <c r="A17" s="40" t="s">
        <v>88</v>
      </c>
      <c r="B17" s="41" t="s">
        <v>89</v>
      </c>
      <c r="C17" s="42" t="s">
        <v>90</v>
      </c>
      <c r="D17" s="43" t="s">
        <v>8</v>
      </c>
      <c r="E17" s="44">
        <v>100</v>
      </c>
      <c r="F17" s="45">
        <v>87.1</v>
      </c>
      <c r="G17" s="46">
        <f t="shared" si="0"/>
        <v>8710</v>
      </c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43" s="47" customFormat="1" ht="15.75" x14ac:dyDescent="0.25">
      <c r="A18" s="40" t="s">
        <v>91</v>
      </c>
      <c r="B18" s="41" t="s">
        <v>92</v>
      </c>
      <c r="C18" s="42" t="s">
        <v>85</v>
      </c>
      <c r="D18" s="43" t="s">
        <v>8</v>
      </c>
      <c r="E18" s="44">
        <v>109</v>
      </c>
      <c r="F18" s="45">
        <v>192.8</v>
      </c>
      <c r="G18" s="46">
        <f t="shared" si="0"/>
        <v>21015.200000000001</v>
      </c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43" s="47" customFormat="1" ht="15.75" x14ac:dyDescent="0.25">
      <c r="A19" s="40" t="s">
        <v>93</v>
      </c>
      <c r="B19" s="41" t="s">
        <v>94</v>
      </c>
      <c r="C19" s="42" t="s">
        <v>85</v>
      </c>
      <c r="D19" s="43" t="s">
        <v>8</v>
      </c>
      <c r="E19" s="44">
        <v>20</v>
      </c>
      <c r="F19" s="45">
        <v>147.1</v>
      </c>
      <c r="G19" s="46">
        <f t="shared" si="0"/>
        <v>2942</v>
      </c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</row>
    <row r="20" spans="1:43" s="47" customFormat="1" ht="15.75" x14ac:dyDescent="0.25">
      <c r="A20" s="40" t="s">
        <v>95</v>
      </c>
      <c r="B20" s="41" t="s">
        <v>96</v>
      </c>
      <c r="C20" s="42" t="s">
        <v>97</v>
      </c>
      <c r="D20" s="43" t="s">
        <v>9</v>
      </c>
      <c r="E20" s="44">
        <v>50</v>
      </c>
      <c r="F20" s="45">
        <v>250</v>
      </c>
      <c r="G20" s="46">
        <f t="shared" si="0"/>
        <v>12500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</row>
    <row r="21" spans="1:43" s="47" customFormat="1" ht="15.75" x14ac:dyDescent="0.25">
      <c r="A21" s="40" t="s">
        <v>98</v>
      </c>
      <c r="B21" s="41" t="s">
        <v>99</v>
      </c>
      <c r="C21" s="42" t="s">
        <v>100</v>
      </c>
      <c r="D21" s="43" t="s">
        <v>9</v>
      </c>
      <c r="E21" s="44">
        <v>421</v>
      </c>
      <c r="F21" s="45">
        <v>33</v>
      </c>
      <c r="G21" s="46">
        <f t="shared" si="0"/>
        <v>13893</v>
      </c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</row>
    <row r="22" spans="1:43" s="47" customFormat="1" ht="22.5" customHeight="1" x14ac:dyDescent="0.25">
      <c r="A22" s="40" t="s">
        <v>101</v>
      </c>
      <c r="B22" s="41" t="s">
        <v>102</v>
      </c>
      <c r="C22" s="42" t="s">
        <v>103</v>
      </c>
      <c r="D22" s="43" t="s">
        <v>8</v>
      </c>
      <c r="E22" s="44">
        <v>1020</v>
      </c>
      <c r="F22" s="45">
        <v>11</v>
      </c>
      <c r="G22" s="46">
        <f t="shared" si="0"/>
        <v>11220</v>
      </c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</row>
    <row r="23" spans="1:43" s="47" customFormat="1" ht="15.75" x14ac:dyDescent="0.25">
      <c r="A23" s="40" t="s">
        <v>107</v>
      </c>
      <c r="B23" s="41" t="s">
        <v>108</v>
      </c>
      <c r="C23" s="42" t="s">
        <v>109</v>
      </c>
      <c r="D23" s="43" t="s">
        <v>8</v>
      </c>
      <c r="E23" s="44">
        <v>76</v>
      </c>
      <c r="F23" s="45">
        <v>72.8</v>
      </c>
      <c r="G23" s="46">
        <f t="shared" si="0"/>
        <v>5532.8</v>
      </c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</row>
    <row r="24" spans="1:43" s="47" customFormat="1" ht="22.5" customHeight="1" x14ac:dyDescent="0.25">
      <c r="A24" s="40" t="s">
        <v>104</v>
      </c>
      <c r="B24" s="41" t="s">
        <v>110</v>
      </c>
      <c r="C24" s="42" t="s">
        <v>105</v>
      </c>
      <c r="D24" s="43" t="s">
        <v>106</v>
      </c>
      <c r="E24" s="44">
        <v>40</v>
      </c>
      <c r="F24" s="45">
        <v>53.7</v>
      </c>
      <c r="G24" s="46">
        <f t="shared" si="0"/>
        <v>2148</v>
      </c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</row>
    <row r="25" spans="1:43" s="47" customFormat="1" ht="73.5" x14ac:dyDescent="0.25">
      <c r="A25" s="40" t="s">
        <v>111</v>
      </c>
      <c r="B25" s="41" t="s">
        <v>112</v>
      </c>
      <c r="C25" s="42" t="s">
        <v>85</v>
      </c>
      <c r="D25" s="43" t="s">
        <v>9</v>
      </c>
      <c r="E25" s="44">
        <v>20</v>
      </c>
      <c r="F25" s="45">
        <v>31.2</v>
      </c>
      <c r="G25" s="46">
        <f t="shared" si="0"/>
        <v>624</v>
      </c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43" s="47" customFormat="1" ht="15.75" x14ac:dyDescent="0.25">
      <c r="A26" s="40" t="s">
        <v>113</v>
      </c>
      <c r="B26" s="41" t="s">
        <v>114</v>
      </c>
      <c r="C26" s="42" t="s">
        <v>85</v>
      </c>
      <c r="D26" s="43" t="s">
        <v>8</v>
      </c>
      <c r="E26" s="44">
        <v>9</v>
      </c>
      <c r="F26" s="45">
        <v>376.8</v>
      </c>
      <c r="G26" s="46">
        <f t="shared" si="0"/>
        <v>3391.2000000000003</v>
      </c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</row>
    <row r="27" spans="1:43" s="47" customFormat="1" ht="22.5" customHeight="1" x14ac:dyDescent="0.25">
      <c r="A27" s="40" t="s">
        <v>115</v>
      </c>
      <c r="B27" s="41" t="s">
        <v>116</v>
      </c>
      <c r="C27" s="42" t="s">
        <v>85</v>
      </c>
      <c r="D27" s="43" t="s">
        <v>8</v>
      </c>
      <c r="E27" s="44">
        <v>5</v>
      </c>
      <c r="F27" s="45">
        <v>128</v>
      </c>
      <c r="G27" s="46">
        <f>E27*F27</f>
        <v>640</v>
      </c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43" s="47" customFormat="1" ht="14.25" customHeight="1" x14ac:dyDescent="0.25">
      <c r="A28" s="50"/>
      <c r="B28" s="50"/>
      <c r="E28" s="51"/>
      <c r="F28" s="59" t="s">
        <v>0</v>
      </c>
      <c r="G28" s="52">
        <f>SUM(G13:G27)</f>
        <v>112716.8</v>
      </c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43" s="53" customFormat="1" ht="15.75" x14ac:dyDescent="0.25">
      <c r="B29" s="54"/>
      <c r="C29" s="54"/>
      <c r="D29" s="54"/>
      <c r="E29" s="54"/>
      <c r="F29" s="54" t="s">
        <v>117</v>
      </c>
      <c r="G29" s="55">
        <f>G28*18/100</f>
        <v>20289.024000000001</v>
      </c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</row>
    <row r="30" spans="1:43" s="56" customFormat="1" ht="15.75" x14ac:dyDescent="0.25">
      <c r="B30" s="57"/>
      <c r="C30" s="57"/>
      <c r="D30" s="57"/>
      <c r="E30" s="57"/>
      <c r="F30" s="57" t="s">
        <v>2</v>
      </c>
      <c r="G30" s="58">
        <f>G28+G29</f>
        <v>133005.82399999999</v>
      </c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</row>
    <row r="31" spans="1:43" s="70" customFormat="1" ht="15" customHeight="1" x14ac:dyDescent="0.25">
      <c r="A31" s="70" t="s">
        <v>118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</row>
    <row r="32" spans="1:43" s="29" customFormat="1" ht="15.75" x14ac:dyDescent="0.25">
      <c r="A32" s="29" t="s">
        <v>126</v>
      </c>
    </row>
    <row r="33" spans="1:18" s="27" customFormat="1" ht="15.75" x14ac:dyDescent="0.25">
      <c r="A33" s="29" t="s">
        <v>65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</row>
    <row r="34" spans="1:18" s="27" customFormat="1" ht="47.25" customHeight="1" x14ac:dyDescent="0.25">
      <c r="A34" s="72" t="s">
        <v>66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</row>
    <row r="35" spans="1:18" s="27" customFormat="1" ht="22.5" customHeight="1" x14ac:dyDescent="0.25">
      <c r="A35" s="26" t="s">
        <v>69</v>
      </c>
      <c r="B35" s="31"/>
      <c r="C35" s="31"/>
      <c r="D35" s="3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s="27" customFormat="1" ht="21" customHeight="1" x14ac:dyDescent="0.25">
      <c r="A36" s="26" t="s">
        <v>67</v>
      </c>
      <c r="B36" s="31"/>
      <c r="C36" s="31"/>
      <c r="D36" s="3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s="27" customFormat="1" ht="24.75" customHeight="1" x14ac:dyDescent="0.25">
      <c r="A37" s="26" t="s">
        <v>68</v>
      </c>
      <c r="B37" s="31"/>
      <c r="C37" s="31"/>
      <c r="D37" s="3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9" spans="1:18" s="49" customFormat="1" ht="18.75" x14ac:dyDescent="0.3">
      <c r="A39" s="25" t="s">
        <v>3</v>
      </c>
      <c r="B39" s="1"/>
      <c r="C39" s="1"/>
      <c r="E39" s="63"/>
      <c r="F39" s="64" t="s">
        <v>4</v>
      </c>
      <c r="G39" s="64"/>
      <c r="H39" s="2"/>
      <c r="I39" s="2"/>
      <c r="K39" s="1"/>
      <c r="L39" s="26" t="s">
        <v>4</v>
      </c>
      <c r="M39" s="26"/>
      <c r="N39" s="26"/>
    </row>
    <row r="40" spans="1:18" s="49" customFormat="1" ht="18.75" x14ac:dyDescent="0.3">
      <c r="A40" s="26" t="s">
        <v>70</v>
      </c>
      <c r="B40" s="26"/>
      <c r="C40" s="26"/>
      <c r="E40" s="63"/>
      <c r="F40" s="64" t="s">
        <v>5</v>
      </c>
      <c r="G40" s="64"/>
      <c r="H40" s="65"/>
      <c r="I40" s="2"/>
      <c r="K40" s="1"/>
      <c r="L40" s="26" t="s">
        <v>5</v>
      </c>
      <c r="M40" s="26"/>
      <c r="N40" s="26"/>
    </row>
    <row r="41" spans="1:18" s="49" customFormat="1" ht="18.75" x14ac:dyDescent="0.3">
      <c r="A41" s="28"/>
      <c r="B41" s="25"/>
      <c r="C41" s="25"/>
      <c r="E41" s="63"/>
      <c r="F41" s="66" t="s">
        <v>6</v>
      </c>
      <c r="G41" s="66"/>
      <c r="H41" s="66"/>
      <c r="I41" s="2"/>
      <c r="K41" s="1"/>
      <c r="L41" s="25"/>
      <c r="M41" s="25"/>
      <c r="N41" s="25"/>
    </row>
    <row r="42" spans="1:18" s="49" customFormat="1" ht="15.75" x14ac:dyDescent="0.25">
      <c r="A42" s="1"/>
      <c r="B42" s="1"/>
      <c r="C42" s="1"/>
      <c r="E42" s="61"/>
      <c r="F42" s="67" t="s">
        <v>72</v>
      </c>
      <c r="G42" s="67"/>
      <c r="H42" s="2"/>
      <c r="I42" s="2"/>
      <c r="K42" s="1"/>
      <c r="L42" s="1"/>
      <c r="M42" s="1"/>
      <c r="N42" s="1"/>
    </row>
    <row r="43" spans="1:18" s="49" customFormat="1" ht="15.75" x14ac:dyDescent="0.25">
      <c r="A43" s="1" t="s">
        <v>7</v>
      </c>
      <c r="B43" s="1"/>
      <c r="C43" s="1"/>
      <c r="E43" s="28"/>
      <c r="F43" s="28"/>
      <c r="K43" s="1"/>
      <c r="L43" s="28" t="s">
        <v>6</v>
      </c>
      <c r="M43" s="28"/>
      <c r="N43" s="28"/>
    </row>
    <row r="44" spans="1:18" s="49" customFormat="1" ht="15.75" x14ac:dyDescent="0.25">
      <c r="A44" s="29" t="s">
        <v>1</v>
      </c>
      <c r="B44" s="29" t="s">
        <v>71</v>
      </c>
      <c r="C44" s="29"/>
      <c r="E44" s="30"/>
      <c r="F44" s="30"/>
      <c r="K44" s="29"/>
      <c r="L44" s="30" t="s">
        <v>72</v>
      </c>
      <c r="M44" s="30"/>
      <c r="N44" s="30"/>
    </row>
  </sheetData>
  <mergeCells count="9">
    <mergeCell ref="E11:L11"/>
    <mergeCell ref="A31:XFD31"/>
    <mergeCell ref="A34:R34"/>
    <mergeCell ref="H1:K1"/>
    <mergeCell ref="H9:K9"/>
    <mergeCell ref="E1:G1"/>
    <mergeCell ref="E9:G9"/>
    <mergeCell ref="E7:J7"/>
    <mergeCell ref="B8:K8"/>
  </mergeCells>
  <pageMargins left="0.25" right="0.25" top="0.75" bottom="0.75" header="0.3" footer="0.3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6" t="s">
        <v>30</v>
      </c>
      <c r="B1" s="5" t="s">
        <v>31</v>
      </c>
      <c r="C1" s="5">
        <v>225</v>
      </c>
      <c r="D1" s="22">
        <v>146</v>
      </c>
      <c r="E1" s="22">
        <v>32850</v>
      </c>
      <c r="F1">
        <f>C1*D1</f>
        <v>32850</v>
      </c>
    </row>
    <row r="2" spans="1:6" ht="38.25" thickBot="1" x14ac:dyDescent="0.3">
      <c r="A2" s="7" t="s">
        <v>32</v>
      </c>
      <c r="B2" s="8" t="s">
        <v>9</v>
      </c>
      <c r="C2" s="8">
        <v>10</v>
      </c>
      <c r="D2" s="9">
        <v>42</v>
      </c>
      <c r="E2" s="9">
        <v>420</v>
      </c>
      <c r="F2">
        <f t="shared" ref="F2:F51" si="0">C2*D2</f>
        <v>420</v>
      </c>
    </row>
    <row r="3" spans="1:6" ht="38.25" thickBot="1" x14ac:dyDescent="0.3">
      <c r="A3" s="7" t="s">
        <v>33</v>
      </c>
      <c r="B3" s="8" t="s">
        <v>9</v>
      </c>
      <c r="C3" s="8">
        <v>10</v>
      </c>
      <c r="D3" s="9">
        <v>69</v>
      </c>
      <c r="E3" s="9">
        <v>690</v>
      </c>
      <c r="F3">
        <f t="shared" si="0"/>
        <v>690</v>
      </c>
    </row>
    <row r="4" spans="1:6" ht="57" thickBot="1" x14ac:dyDescent="0.3">
      <c r="A4" s="7" t="s">
        <v>11</v>
      </c>
      <c r="B4" s="8" t="s">
        <v>8</v>
      </c>
      <c r="C4" s="8">
        <v>10</v>
      </c>
      <c r="D4" s="9">
        <v>12</v>
      </c>
      <c r="E4" s="9">
        <v>120</v>
      </c>
      <c r="F4">
        <f t="shared" si="0"/>
        <v>120</v>
      </c>
    </row>
    <row r="5" spans="1:6" ht="38.25" thickBot="1" x14ac:dyDescent="0.3">
      <c r="A5" s="7" t="s">
        <v>12</v>
      </c>
      <c r="B5" s="8" t="s">
        <v>8</v>
      </c>
      <c r="C5" s="8">
        <v>10</v>
      </c>
      <c r="D5" s="9">
        <v>750</v>
      </c>
      <c r="E5" s="9">
        <v>7500</v>
      </c>
      <c r="F5">
        <f t="shared" si="0"/>
        <v>7500</v>
      </c>
    </row>
    <row r="6" spans="1:6" ht="38.25" thickBot="1" x14ac:dyDescent="0.3">
      <c r="A6" s="7" t="s">
        <v>34</v>
      </c>
      <c r="B6" s="8" t="s">
        <v>8</v>
      </c>
      <c r="C6" s="8">
        <v>200</v>
      </c>
      <c r="D6" s="9">
        <v>8</v>
      </c>
      <c r="E6" s="9">
        <v>1600</v>
      </c>
      <c r="F6">
        <f t="shared" si="0"/>
        <v>1600</v>
      </c>
    </row>
    <row r="7" spans="1:6" ht="75.75" thickBot="1" x14ac:dyDescent="0.3">
      <c r="A7" s="7" t="s">
        <v>13</v>
      </c>
      <c r="B7" s="8" t="s">
        <v>10</v>
      </c>
      <c r="C7" s="13">
        <v>10</v>
      </c>
      <c r="D7" s="9">
        <v>60</v>
      </c>
      <c r="E7" s="14">
        <v>600</v>
      </c>
      <c r="F7">
        <f t="shared" si="0"/>
        <v>600</v>
      </c>
    </row>
    <row r="8" spans="1:6" ht="57" thickBot="1" x14ac:dyDescent="0.3">
      <c r="A8" s="15" t="s">
        <v>14</v>
      </c>
      <c r="B8" s="8" t="s">
        <v>9</v>
      </c>
      <c r="C8" s="13">
        <v>2</v>
      </c>
      <c r="D8" s="9">
        <v>138</v>
      </c>
      <c r="E8" s="14">
        <v>276</v>
      </c>
      <c r="F8">
        <f t="shared" si="0"/>
        <v>276</v>
      </c>
    </row>
    <row r="9" spans="1:6" ht="19.5" thickBot="1" x14ac:dyDescent="0.3">
      <c r="A9" s="7" t="s">
        <v>35</v>
      </c>
      <c r="B9" s="8" t="s">
        <v>8</v>
      </c>
      <c r="C9" s="8">
        <v>40</v>
      </c>
      <c r="D9" s="9">
        <v>18</v>
      </c>
      <c r="E9" s="9">
        <v>720</v>
      </c>
      <c r="F9">
        <f t="shared" si="0"/>
        <v>720</v>
      </c>
    </row>
    <row r="10" spans="1:6" ht="37.5" x14ac:dyDescent="0.25">
      <c r="A10" s="10" t="s">
        <v>36</v>
      </c>
      <c r="B10" s="5" t="s">
        <v>8</v>
      </c>
      <c r="C10" s="5">
        <v>10</v>
      </c>
      <c r="D10" s="22">
        <v>40</v>
      </c>
      <c r="E10" s="22">
        <v>400</v>
      </c>
      <c r="F10">
        <f t="shared" si="0"/>
        <v>400</v>
      </c>
    </row>
    <row r="11" spans="1:6" ht="19.5" thickBot="1" x14ac:dyDescent="0.3">
      <c r="A11" s="17" t="s">
        <v>15</v>
      </c>
      <c r="B11" s="8" t="s">
        <v>8</v>
      </c>
      <c r="C11" s="8">
        <v>10</v>
      </c>
      <c r="D11" s="9">
        <v>35</v>
      </c>
      <c r="E11" s="9">
        <v>350</v>
      </c>
      <c r="F11">
        <f t="shared" si="0"/>
        <v>350</v>
      </c>
    </row>
    <row r="12" spans="1:6" ht="57" thickBot="1" x14ac:dyDescent="0.3">
      <c r="A12" s="7" t="s">
        <v>16</v>
      </c>
      <c r="B12" s="8" t="s">
        <v>9</v>
      </c>
      <c r="C12" s="8">
        <v>20</v>
      </c>
      <c r="D12" s="9">
        <v>14</v>
      </c>
      <c r="E12" s="9">
        <v>280</v>
      </c>
      <c r="F12">
        <f t="shared" si="0"/>
        <v>280</v>
      </c>
    </row>
    <row r="13" spans="1:6" ht="57" thickBot="1" x14ac:dyDescent="0.3">
      <c r="A13" s="7" t="s">
        <v>37</v>
      </c>
      <c r="B13" s="8" t="s">
        <v>10</v>
      </c>
      <c r="C13" s="8">
        <v>50</v>
      </c>
      <c r="D13" s="9">
        <v>100</v>
      </c>
      <c r="E13" s="9">
        <v>5000</v>
      </c>
      <c r="F13">
        <f t="shared" si="0"/>
        <v>5000</v>
      </c>
    </row>
    <row r="14" spans="1:6" ht="38.25" thickBot="1" x14ac:dyDescent="0.3">
      <c r="A14" s="7" t="s">
        <v>38</v>
      </c>
      <c r="B14" s="8" t="s">
        <v>10</v>
      </c>
      <c r="C14" s="8">
        <v>50</v>
      </c>
      <c r="D14" s="9">
        <v>80</v>
      </c>
      <c r="E14" s="9">
        <v>4000</v>
      </c>
      <c r="F14">
        <f t="shared" si="0"/>
        <v>4000</v>
      </c>
    </row>
    <row r="15" spans="1:6" ht="33.75" thickBot="1" x14ac:dyDescent="0.3">
      <c r="A15" s="18" t="s">
        <v>17</v>
      </c>
      <c r="B15" s="8" t="s">
        <v>8</v>
      </c>
      <c r="C15" s="8">
        <v>24</v>
      </c>
      <c r="D15" s="9">
        <v>35</v>
      </c>
      <c r="E15" s="9">
        <v>840</v>
      </c>
      <c r="F15">
        <f t="shared" si="0"/>
        <v>840</v>
      </c>
    </row>
    <row r="16" spans="1:6" ht="50.25" thickBot="1" x14ac:dyDescent="0.3">
      <c r="A16" s="19" t="s">
        <v>39</v>
      </c>
      <c r="B16" s="5" t="s">
        <v>8</v>
      </c>
      <c r="C16" s="5">
        <v>10</v>
      </c>
      <c r="D16" s="22">
        <v>98</v>
      </c>
      <c r="E16" s="22">
        <v>980</v>
      </c>
      <c r="F16">
        <f t="shared" si="0"/>
        <v>980</v>
      </c>
    </row>
    <row r="17" spans="1:6" ht="51.75" x14ac:dyDescent="0.25">
      <c r="A17" s="10" t="s">
        <v>40</v>
      </c>
      <c r="B17" s="5" t="s">
        <v>8</v>
      </c>
      <c r="C17" s="5">
        <v>20</v>
      </c>
      <c r="D17" s="22">
        <v>10</v>
      </c>
      <c r="E17" s="12">
        <v>200</v>
      </c>
      <c r="F17">
        <f t="shared" si="0"/>
        <v>200</v>
      </c>
    </row>
    <row r="18" spans="1:6" ht="83.25" thickBot="1" x14ac:dyDescent="0.3">
      <c r="A18" s="18" t="s">
        <v>41</v>
      </c>
      <c r="B18" s="8" t="s">
        <v>8</v>
      </c>
      <c r="C18" s="8">
        <v>20</v>
      </c>
      <c r="D18" s="9">
        <v>20</v>
      </c>
      <c r="E18" s="9">
        <v>400</v>
      </c>
      <c r="F18">
        <f t="shared" si="0"/>
        <v>400</v>
      </c>
    </row>
    <row r="19" spans="1:6" ht="83.25" thickBot="1" x14ac:dyDescent="0.3">
      <c r="A19" s="18" t="s">
        <v>42</v>
      </c>
      <c r="B19" s="8" t="s">
        <v>8</v>
      </c>
      <c r="C19" s="8">
        <v>20</v>
      </c>
      <c r="D19" s="9">
        <v>20</v>
      </c>
      <c r="E19" s="9">
        <v>400</v>
      </c>
      <c r="F19">
        <f t="shared" si="0"/>
        <v>400</v>
      </c>
    </row>
    <row r="20" spans="1:6" ht="83.25" thickBot="1" x14ac:dyDescent="0.3">
      <c r="A20" s="18" t="s">
        <v>43</v>
      </c>
      <c r="B20" s="8" t="s">
        <v>8</v>
      </c>
      <c r="C20" s="8">
        <v>10</v>
      </c>
      <c r="D20" s="9">
        <v>20</v>
      </c>
      <c r="E20" s="9">
        <v>200</v>
      </c>
      <c r="F20">
        <f t="shared" si="0"/>
        <v>200</v>
      </c>
    </row>
    <row r="21" spans="1:6" ht="33.75" thickBot="1" x14ac:dyDescent="0.3">
      <c r="A21" s="18" t="s">
        <v>44</v>
      </c>
      <c r="B21" s="8" t="s">
        <v>8</v>
      </c>
      <c r="C21" s="8">
        <v>24</v>
      </c>
      <c r="D21" s="9">
        <v>18</v>
      </c>
      <c r="E21" s="9">
        <v>432</v>
      </c>
      <c r="F21">
        <f t="shared" si="0"/>
        <v>432</v>
      </c>
    </row>
    <row r="22" spans="1:6" ht="33.75" thickBot="1" x14ac:dyDescent="0.3">
      <c r="A22" s="18" t="s">
        <v>45</v>
      </c>
      <c r="B22" s="8" t="s">
        <v>8</v>
      </c>
      <c r="C22" s="8">
        <v>24</v>
      </c>
      <c r="D22" s="9">
        <v>18</v>
      </c>
      <c r="E22" s="9">
        <v>432</v>
      </c>
      <c r="F22">
        <f t="shared" si="0"/>
        <v>432</v>
      </c>
    </row>
    <row r="23" spans="1:6" ht="38.25" thickBot="1" x14ac:dyDescent="0.3">
      <c r="A23" s="10" t="s">
        <v>46</v>
      </c>
      <c r="B23" s="11"/>
      <c r="C23" s="11">
        <v>10</v>
      </c>
      <c r="D23" s="22">
        <v>165</v>
      </c>
      <c r="E23" s="22">
        <v>1650</v>
      </c>
      <c r="F23">
        <f t="shared" si="0"/>
        <v>1650</v>
      </c>
    </row>
    <row r="24" spans="1:6" ht="33.75" thickBot="1" x14ac:dyDescent="0.3">
      <c r="A24" s="19" t="s">
        <v>18</v>
      </c>
      <c r="B24" s="5" t="s">
        <v>8</v>
      </c>
      <c r="C24" s="5">
        <v>10</v>
      </c>
      <c r="D24" s="22">
        <v>54</v>
      </c>
      <c r="E24" s="22">
        <v>540</v>
      </c>
      <c r="F24">
        <f t="shared" si="0"/>
        <v>540</v>
      </c>
    </row>
    <row r="25" spans="1:6" ht="49.5" x14ac:dyDescent="0.25">
      <c r="A25" s="19" t="s">
        <v>47</v>
      </c>
      <c r="B25" s="5" t="s">
        <v>10</v>
      </c>
      <c r="C25" s="5">
        <v>10</v>
      </c>
      <c r="D25" s="22">
        <v>98</v>
      </c>
      <c r="E25" s="22">
        <v>980</v>
      </c>
      <c r="F25">
        <f t="shared" si="0"/>
        <v>980</v>
      </c>
    </row>
    <row r="26" spans="1:6" ht="30.75" thickBot="1" x14ac:dyDescent="0.3">
      <c r="A26" s="17" t="s">
        <v>19</v>
      </c>
      <c r="B26" s="8" t="s">
        <v>8</v>
      </c>
      <c r="C26" s="8">
        <v>10</v>
      </c>
      <c r="D26" s="9">
        <v>52</v>
      </c>
      <c r="E26" s="9">
        <v>520</v>
      </c>
      <c r="F26">
        <f t="shared" si="0"/>
        <v>520</v>
      </c>
    </row>
    <row r="27" spans="1:6" ht="83.25" thickBot="1" x14ac:dyDescent="0.3">
      <c r="A27" s="18" t="s">
        <v>48</v>
      </c>
      <c r="B27" s="8" t="s">
        <v>8</v>
      </c>
      <c r="C27" s="8">
        <v>30</v>
      </c>
      <c r="D27" s="9">
        <v>46</v>
      </c>
      <c r="E27" s="9">
        <v>1380</v>
      </c>
      <c r="F27">
        <f t="shared" si="0"/>
        <v>1380</v>
      </c>
    </row>
    <row r="28" spans="1:6" ht="83.25" thickBot="1" x14ac:dyDescent="0.3">
      <c r="A28" s="18" t="s">
        <v>49</v>
      </c>
      <c r="B28" s="8" t="s">
        <v>10</v>
      </c>
      <c r="C28" s="8">
        <v>50</v>
      </c>
      <c r="D28" s="9">
        <v>48</v>
      </c>
      <c r="E28" s="9">
        <v>2400</v>
      </c>
      <c r="F28">
        <f t="shared" si="0"/>
        <v>2400</v>
      </c>
    </row>
    <row r="29" spans="1:6" ht="83.25" thickBot="1" x14ac:dyDescent="0.3">
      <c r="A29" s="18" t="s">
        <v>50</v>
      </c>
      <c r="B29" s="8" t="s">
        <v>10</v>
      </c>
      <c r="C29" s="13">
        <v>50</v>
      </c>
      <c r="D29" s="14">
        <v>50</v>
      </c>
      <c r="E29" s="14">
        <v>2500</v>
      </c>
      <c r="F29">
        <f t="shared" si="0"/>
        <v>2500</v>
      </c>
    </row>
    <row r="30" spans="1:6" ht="75.75" thickBot="1" x14ac:dyDescent="0.3">
      <c r="A30" s="7" t="s">
        <v>51</v>
      </c>
      <c r="B30" s="8" t="s">
        <v>10</v>
      </c>
      <c r="C30" s="8">
        <v>20</v>
      </c>
      <c r="D30" s="9">
        <v>45</v>
      </c>
      <c r="E30" s="14">
        <v>900</v>
      </c>
      <c r="F30">
        <f t="shared" si="0"/>
        <v>900</v>
      </c>
    </row>
    <row r="31" spans="1:6" ht="94.5" thickBot="1" x14ac:dyDescent="0.3">
      <c r="A31" s="7" t="s">
        <v>52</v>
      </c>
      <c r="B31" s="8" t="s">
        <v>10</v>
      </c>
      <c r="C31" s="8">
        <v>50</v>
      </c>
      <c r="D31" s="9">
        <v>130</v>
      </c>
      <c r="E31" s="9">
        <v>6500</v>
      </c>
      <c r="F31">
        <f t="shared" si="0"/>
        <v>6500</v>
      </c>
    </row>
    <row r="32" spans="1:6" ht="30.75" thickBot="1" x14ac:dyDescent="0.3">
      <c r="A32" s="20" t="s">
        <v>53</v>
      </c>
      <c r="B32" s="5" t="s">
        <v>8</v>
      </c>
      <c r="C32" s="5">
        <v>60</v>
      </c>
      <c r="D32" s="22">
        <v>180</v>
      </c>
      <c r="E32" s="22">
        <v>10800</v>
      </c>
      <c r="F32">
        <f t="shared" si="0"/>
        <v>10800</v>
      </c>
    </row>
    <row r="33" spans="1:6" ht="18.75" x14ac:dyDescent="0.25">
      <c r="A33" s="20" t="s">
        <v>54</v>
      </c>
      <c r="B33" s="5" t="s">
        <v>9</v>
      </c>
      <c r="C33" s="23">
        <v>1</v>
      </c>
      <c r="D33" s="22">
        <v>200</v>
      </c>
      <c r="E33" s="24">
        <v>200</v>
      </c>
      <c r="F33">
        <f t="shared" si="0"/>
        <v>200</v>
      </c>
    </row>
    <row r="34" spans="1:6" ht="38.25" thickBot="1" x14ac:dyDescent="0.3">
      <c r="A34" s="7" t="s">
        <v>55</v>
      </c>
      <c r="B34" s="8" t="s">
        <v>10</v>
      </c>
      <c r="C34" s="8">
        <v>20</v>
      </c>
      <c r="D34" s="9">
        <v>150</v>
      </c>
      <c r="E34" s="9">
        <v>3000</v>
      </c>
      <c r="F34">
        <f t="shared" si="0"/>
        <v>3000</v>
      </c>
    </row>
    <row r="35" spans="1:6" ht="19.5" thickBot="1" x14ac:dyDescent="0.3">
      <c r="A35" s="16" t="s">
        <v>20</v>
      </c>
      <c r="B35" s="8" t="s">
        <v>8</v>
      </c>
      <c r="C35" s="8">
        <v>12</v>
      </c>
      <c r="D35" s="9">
        <v>10</v>
      </c>
      <c r="E35" s="9">
        <v>120</v>
      </c>
      <c r="F35">
        <f t="shared" si="0"/>
        <v>120</v>
      </c>
    </row>
    <row r="36" spans="1:6" ht="19.5" thickBot="1" x14ac:dyDescent="0.3">
      <c r="A36" s="16" t="s">
        <v>21</v>
      </c>
      <c r="B36" s="8" t="s">
        <v>8</v>
      </c>
      <c r="C36" s="8">
        <v>12</v>
      </c>
      <c r="D36" s="9">
        <v>10</v>
      </c>
      <c r="E36" s="9">
        <v>120</v>
      </c>
      <c r="F36">
        <f t="shared" si="0"/>
        <v>120</v>
      </c>
    </row>
    <row r="37" spans="1:6" ht="19.5" thickBot="1" x14ac:dyDescent="0.3">
      <c r="A37" s="7" t="s">
        <v>56</v>
      </c>
      <c r="B37" s="8" t="s">
        <v>10</v>
      </c>
      <c r="C37" s="8">
        <v>200</v>
      </c>
      <c r="D37" s="9">
        <v>12</v>
      </c>
      <c r="E37" s="9">
        <v>2400</v>
      </c>
      <c r="F37">
        <f t="shared" si="0"/>
        <v>2400</v>
      </c>
    </row>
    <row r="38" spans="1:6" ht="30" x14ac:dyDescent="0.25">
      <c r="A38" s="20" t="s">
        <v>57</v>
      </c>
      <c r="B38" s="5" t="s">
        <v>8</v>
      </c>
      <c r="C38" s="5">
        <v>10</v>
      </c>
      <c r="D38" s="22">
        <v>158</v>
      </c>
      <c r="E38" s="22">
        <v>1580</v>
      </c>
      <c r="F38">
        <f t="shared" si="0"/>
        <v>1580</v>
      </c>
    </row>
    <row r="39" spans="1:6" ht="19.5" thickBot="1" x14ac:dyDescent="0.3">
      <c r="A39" s="7" t="s">
        <v>22</v>
      </c>
      <c r="B39" s="8" t="s">
        <v>8</v>
      </c>
      <c r="C39" s="8">
        <v>12</v>
      </c>
      <c r="D39" s="9">
        <v>58</v>
      </c>
      <c r="E39" s="9">
        <v>696</v>
      </c>
      <c r="F39">
        <f t="shared" si="0"/>
        <v>696</v>
      </c>
    </row>
    <row r="40" spans="1:6" ht="19.5" thickBot="1" x14ac:dyDescent="0.3">
      <c r="A40" s="7" t="s">
        <v>23</v>
      </c>
      <c r="B40" s="8" t="s">
        <v>8</v>
      </c>
      <c r="C40" s="8">
        <v>20</v>
      </c>
      <c r="D40" s="9">
        <v>12</v>
      </c>
      <c r="E40" s="9">
        <v>240</v>
      </c>
      <c r="F40">
        <f t="shared" si="0"/>
        <v>240</v>
      </c>
    </row>
    <row r="41" spans="1:6" ht="19.5" thickBot="1" x14ac:dyDescent="0.3">
      <c r="A41" s="7" t="s">
        <v>24</v>
      </c>
      <c r="B41" s="8" t="s">
        <v>8</v>
      </c>
      <c r="C41" s="8">
        <v>24</v>
      </c>
      <c r="D41" s="9">
        <v>39</v>
      </c>
      <c r="E41" s="9">
        <v>936</v>
      </c>
      <c r="F41">
        <f t="shared" si="0"/>
        <v>936</v>
      </c>
    </row>
    <row r="42" spans="1:6" ht="19.5" thickBot="1" x14ac:dyDescent="0.3">
      <c r="A42" s="7" t="s">
        <v>58</v>
      </c>
      <c r="B42" s="8" t="s">
        <v>9</v>
      </c>
      <c r="C42" s="8">
        <v>50</v>
      </c>
      <c r="D42" s="9">
        <v>18</v>
      </c>
      <c r="E42" s="9">
        <v>900</v>
      </c>
      <c r="F42">
        <f t="shared" si="0"/>
        <v>900</v>
      </c>
    </row>
    <row r="43" spans="1:6" ht="38.25" thickBot="1" x14ac:dyDescent="0.3">
      <c r="A43" s="7" t="s">
        <v>25</v>
      </c>
      <c r="B43" s="8" t="s">
        <v>8</v>
      </c>
      <c r="C43" s="8">
        <v>10</v>
      </c>
      <c r="D43" s="9">
        <v>78</v>
      </c>
      <c r="E43" s="9">
        <v>780</v>
      </c>
      <c r="F43">
        <f t="shared" si="0"/>
        <v>780</v>
      </c>
    </row>
    <row r="44" spans="1:6" ht="38.25" thickBot="1" x14ac:dyDescent="0.3">
      <c r="A44" s="7" t="s">
        <v>59</v>
      </c>
      <c r="B44" s="8" t="s">
        <v>8</v>
      </c>
      <c r="C44" s="8">
        <v>70</v>
      </c>
      <c r="D44" s="9">
        <v>10</v>
      </c>
      <c r="E44" s="9">
        <v>700</v>
      </c>
      <c r="F44">
        <f t="shared" si="0"/>
        <v>700</v>
      </c>
    </row>
    <row r="45" spans="1:6" ht="38.25" thickBot="1" x14ac:dyDescent="0.3">
      <c r="A45" s="7" t="s">
        <v>60</v>
      </c>
      <c r="B45" s="8" t="s">
        <v>8</v>
      </c>
      <c r="C45" s="8">
        <v>30</v>
      </c>
      <c r="D45" s="9">
        <v>10</v>
      </c>
      <c r="E45" s="9">
        <v>300</v>
      </c>
      <c r="F45">
        <f t="shared" si="0"/>
        <v>300</v>
      </c>
    </row>
    <row r="46" spans="1:6" ht="57" thickBot="1" x14ac:dyDescent="0.3">
      <c r="A46" s="7" t="s">
        <v>26</v>
      </c>
      <c r="B46" s="8" t="s">
        <v>8</v>
      </c>
      <c r="C46" s="8">
        <v>12</v>
      </c>
      <c r="D46" s="9">
        <v>40</v>
      </c>
      <c r="E46" s="9">
        <v>480</v>
      </c>
      <c r="F46">
        <f t="shared" si="0"/>
        <v>480</v>
      </c>
    </row>
    <row r="47" spans="1:6" ht="19.5" thickBot="1" x14ac:dyDescent="0.3">
      <c r="A47" s="7" t="s">
        <v>27</v>
      </c>
      <c r="B47" s="8" t="s">
        <v>8</v>
      </c>
      <c r="C47" s="8">
        <v>12</v>
      </c>
      <c r="D47" s="9">
        <v>174</v>
      </c>
      <c r="E47" s="9">
        <v>2088</v>
      </c>
      <c r="F47">
        <f t="shared" si="0"/>
        <v>2088</v>
      </c>
    </row>
    <row r="48" spans="1:6" ht="38.25" thickBot="1" x14ac:dyDescent="0.3">
      <c r="A48" s="7" t="s">
        <v>61</v>
      </c>
      <c r="B48" s="8" t="s">
        <v>8</v>
      </c>
      <c r="C48" s="8">
        <v>100</v>
      </c>
      <c r="D48" s="9">
        <v>5</v>
      </c>
      <c r="E48" s="9">
        <v>500</v>
      </c>
      <c r="F48">
        <f t="shared" si="0"/>
        <v>500</v>
      </c>
    </row>
    <row r="49" spans="1:6" ht="18.75" x14ac:dyDescent="0.25">
      <c r="A49" s="10" t="s">
        <v>62</v>
      </c>
      <c r="B49" s="5" t="s">
        <v>8</v>
      </c>
      <c r="C49" s="5">
        <v>50</v>
      </c>
      <c r="D49" s="22">
        <v>39</v>
      </c>
      <c r="E49" s="22">
        <v>1950</v>
      </c>
      <c r="F49">
        <f t="shared" si="0"/>
        <v>1950</v>
      </c>
    </row>
    <row r="50" spans="1:6" ht="94.5" thickBot="1" x14ac:dyDescent="0.3">
      <c r="A50" s="7" t="s">
        <v>28</v>
      </c>
      <c r="B50" s="8" t="s">
        <v>10</v>
      </c>
      <c r="C50" s="8">
        <v>20</v>
      </c>
      <c r="D50" s="9">
        <v>20</v>
      </c>
      <c r="E50" s="9">
        <v>400</v>
      </c>
      <c r="F50">
        <f t="shared" si="0"/>
        <v>400</v>
      </c>
    </row>
    <row r="51" spans="1:6" ht="113.25" thickBot="1" x14ac:dyDescent="0.3">
      <c r="A51" s="7" t="s">
        <v>29</v>
      </c>
      <c r="B51" s="8" t="s">
        <v>8</v>
      </c>
      <c r="C51" s="8">
        <v>5000</v>
      </c>
      <c r="D51" s="9">
        <v>0.8</v>
      </c>
      <c r="E51" s="9">
        <v>4000</v>
      </c>
      <c r="F51">
        <f t="shared" si="0"/>
        <v>4000</v>
      </c>
    </row>
    <row r="52" spans="1:6" ht="19.5" thickBot="1" x14ac:dyDescent="0.3">
      <c r="A52" s="7"/>
      <c r="B52" s="8"/>
      <c r="C52" s="8"/>
      <c r="D52" s="9"/>
      <c r="E52" s="21" t="s">
        <v>63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2012-10-18T02:59:22Z</dcterms:modified>
</cp:coreProperties>
</file>