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1355" windowHeight="92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58" i="1"/>
  <c r="H71"/>
  <c r="H73"/>
  <c r="H72"/>
  <c r="H55"/>
  <c r="H59"/>
  <c r="H60"/>
  <c r="H61"/>
  <c r="H62"/>
  <c r="H63"/>
  <c r="H64"/>
  <c r="H65"/>
  <c r="H66"/>
  <c r="H67"/>
  <c r="H68"/>
  <c r="H35"/>
  <c r="H32"/>
  <c r="H33"/>
  <c r="H34"/>
  <c r="H36"/>
  <c r="H37"/>
  <c r="H38"/>
  <c r="H39"/>
  <c r="H31"/>
  <c r="H17"/>
  <c r="H18"/>
  <c r="H19"/>
  <c r="H20"/>
  <c r="H21"/>
  <c r="H22"/>
  <c r="H23"/>
  <c r="H24"/>
  <c r="H25"/>
  <c r="H26"/>
  <c r="H27"/>
  <c r="H28"/>
  <c r="H29"/>
  <c r="H30"/>
  <c r="H48"/>
  <c r="H49"/>
  <c r="H50"/>
  <c r="H51"/>
  <c r="H52"/>
  <c r="H53"/>
  <c r="H54"/>
  <c r="H47"/>
  <c r="H12"/>
  <c r="H13"/>
  <c r="H14"/>
  <c r="H15"/>
  <c r="H16"/>
  <c r="H11"/>
</calcChain>
</file>

<file path=xl/sharedStrings.xml><?xml version="1.0" encoding="utf-8"?>
<sst xmlns="http://schemas.openxmlformats.org/spreadsheetml/2006/main" count="228" uniqueCount="148">
  <si>
    <t>№ п/п</t>
  </si>
  <si>
    <t>на поставку материалов для строительства  Ростовской АЭС</t>
  </si>
  <si>
    <t>1.</t>
  </si>
  <si>
    <t>1.1</t>
  </si>
  <si>
    <t>1.2</t>
  </si>
  <si>
    <t>2.1</t>
  </si>
  <si>
    <t>2.2</t>
  </si>
  <si>
    <t>2.3</t>
  </si>
  <si>
    <t>3.</t>
  </si>
  <si>
    <t>2.</t>
  </si>
  <si>
    <t>1.3</t>
  </si>
  <si>
    <t>1.4</t>
  </si>
  <si>
    <t>3.1</t>
  </si>
  <si>
    <t>3.2</t>
  </si>
  <si>
    <t>3.3</t>
  </si>
  <si>
    <t>3.4</t>
  </si>
  <si>
    <t>3.5</t>
  </si>
  <si>
    <t>3.6</t>
  </si>
  <si>
    <t>3.7</t>
  </si>
  <si>
    <t>4.</t>
  </si>
  <si>
    <t>4.1</t>
  </si>
  <si>
    <t>4.2</t>
  </si>
  <si>
    <t>5.</t>
  </si>
  <si>
    <t>5.1</t>
  </si>
  <si>
    <t>5.2</t>
  </si>
  <si>
    <t>Наименование, марка</t>
  </si>
  <si>
    <t>Кровля</t>
  </si>
  <si>
    <t>Итого</t>
  </si>
  <si>
    <t>Обозначение цвета по каталогу</t>
  </si>
  <si>
    <t>Оконные нащельники</t>
  </si>
  <si>
    <t>шт.</t>
  </si>
  <si>
    <t>RAL9002</t>
  </si>
  <si>
    <t>1.5</t>
  </si>
  <si>
    <t>1.6</t>
  </si>
  <si>
    <t>1.7</t>
  </si>
  <si>
    <t>1.8</t>
  </si>
  <si>
    <t>Дверные нащельники</t>
  </si>
  <si>
    <t>Нащельник проема НП 29 длиной 2,2м</t>
  </si>
  <si>
    <t>Наружные нащельники</t>
  </si>
  <si>
    <t>м/п</t>
  </si>
  <si>
    <t>Нащельник соединительный  НС 6</t>
  </si>
  <si>
    <t>Нащельник стыковой НС1-01</t>
  </si>
  <si>
    <t>Нащельник цокольный НЦ 23</t>
  </si>
  <si>
    <t>Нащельник соединительный НС 7</t>
  </si>
  <si>
    <t>Кровельные нащельники</t>
  </si>
  <si>
    <t>Нащельник кровельный НК 34</t>
  </si>
  <si>
    <t>Нащельник кровельный НК 7</t>
  </si>
  <si>
    <t>4.3</t>
  </si>
  <si>
    <t>Нащельник кровельный НК 3.2</t>
  </si>
  <si>
    <t>4.4</t>
  </si>
  <si>
    <t>Нащельник кровельный НК 3</t>
  </si>
  <si>
    <t>4.5</t>
  </si>
  <si>
    <t>Нащельник кровельный НК 6</t>
  </si>
  <si>
    <t>Метизы</t>
  </si>
  <si>
    <t>Винт 7,0-10/5,5-24х185</t>
  </si>
  <si>
    <t>Винт SL2-Т-А14-4.8х35</t>
  </si>
  <si>
    <t>5.3</t>
  </si>
  <si>
    <t>Заклепка комбинированная ЗК-10</t>
  </si>
  <si>
    <t>Обрамление оконного проема НО-100 длиной 1,7м</t>
  </si>
  <si>
    <t>Обрамление оконного проема НО-100 длиной 3,8м</t>
  </si>
  <si>
    <t>Нащельник проема НП 19-100 длиной 1,7м</t>
  </si>
  <si>
    <t>Нащельник проема НП 19-100 длиной 3,8м</t>
  </si>
  <si>
    <t>Нащельник соединительный  НС 1 длиной 1,7м</t>
  </si>
  <si>
    <t>Нащельник соединительный НС 1 длиной 3,8м</t>
  </si>
  <si>
    <t>Отлив над окном НП2 длиной 1,4м</t>
  </si>
  <si>
    <t>Отлив над окном НП2 длиной 1,7м</t>
  </si>
  <si>
    <t>Обрамление оконного проема НО-100 длиной 1,4м</t>
  </si>
  <si>
    <t>Обрамление оконного проема НО-100 длиной 1,6м</t>
  </si>
  <si>
    <t>Нащельник проема НП 19-100 длиной 1,4м</t>
  </si>
  <si>
    <t>Нащельник проема НП 19-100 длиной 1,6м</t>
  </si>
  <si>
    <t>1.11</t>
  </si>
  <si>
    <t>1.12</t>
  </si>
  <si>
    <t>1.13</t>
  </si>
  <si>
    <t>1.14</t>
  </si>
  <si>
    <t>Нащельник соединительный  НС 1 длиной 1,4м</t>
  </si>
  <si>
    <t>Нащельник соединительный НС 1 длиной 1,6м</t>
  </si>
  <si>
    <t>1.15</t>
  </si>
  <si>
    <t>1.16</t>
  </si>
  <si>
    <t xml:space="preserve"> </t>
  </si>
  <si>
    <t>Ряд А, ось 1-15</t>
  </si>
  <si>
    <t>Ряд Б, ось 15-1</t>
  </si>
  <si>
    <t>Обрамление оконного проема НО-120 длиной 1,6м</t>
  </si>
  <si>
    <t>Обрамление оконного проема НО-120 длиной 1,9м</t>
  </si>
  <si>
    <t>Обрамление оконного проема НО-120 длиной 1,4м</t>
  </si>
  <si>
    <t>Обрамление оконного проема НО-120 длиной 1,0м</t>
  </si>
  <si>
    <t>Обрамление оконного проема НО-120 длиной 1,3м</t>
  </si>
  <si>
    <t>Нащельник проема НП 19-120 длиной 1,4м</t>
  </si>
  <si>
    <t>Нащельник проема НП 19-120 длиной 1,6м</t>
  </si>
  <si>
    <t>Нащельник проема НП 19-120 длиной 1,9м</t>
  </si>
  <si>
    <t>Нащельник проема НП 19-120 длиной 1,0м</t>
  </si>
  <si>
    <t>Нащельник проема НП 19-120 длиной 1,3м</t>
  </si>
  <si>
    <t>Нащельник соединительный НС 1 длиной 1,9м</t>
  </si>
  <si>
    <t>Нащельник соединительный  НС 1 длиной 1,0м</t>
  </si>
  <si>
    <t>Нащельник соединительный НС 1 длиной 1,3м</t>
  </si>
  <si>
    <t>Отлив над окном НП2 длиной 1,9м</t>
  </si>
  <si>
    <t>Отлив над окном НП2 длиной 1,3м</t>
  </si>
  <si>
    <t>1.9</t>
  </si>
  <si>
    <t>1.10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</si>
  <si>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</si>
  <si>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</si>
  <si>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</si>
  <si>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</si>
  <si>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</si>
  <si>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</si>
  <si>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</si>
  <si>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</si>
  <si>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</si>
  <si>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</si>
  <si>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</si>
  <si>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</si>
  <si>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</si>
  <si>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Отлив над дверями НП2 длиной 1,1м</t>
  </si>
  <si>
    <t>Нащельник проема НП 29 длиной 1,1м</t>
  </si>
  <si>
    <t>Нащельник соединительный НС 9.1-100</t>
  </si>
  <si>
    <t>Нащельник соединительный НС 11-100</t>
  </si>
  <si>
    <t>Обрамление</t>
  </si>
  <si>
    <t>Нащельник соединительный НС 2</t>
  </si>
  <si>
    <t>Нащельник соединительный НС 3</t>
  </si>
  <si>
    <t>3.8</t>
  </si>
  <si>
    <t>5.4</t>
  </si>
  <si>
    <t>Дюбель HILTI HUD- 8х40</t>
  </si>
  <si>
    <t>4.6</t>
  </si>
  <si>
    <t>4.7</t>
  </si>
  <si>
    <t>4.8</t>
  </si>
  <si>
    <t>4.9</t>
  </si>
  <si>
    <t>4.10</t>
  </si>
  <si>
    <t>4.11</t>
  </si>
  <si>
    <t>Нащельник кровельный НК 18</t>
  </si>
  <si>
    <t>Нащельник кровельный НК 18.1</t>
  </si>
  <si>
    <t>Нащельник кровельный НК 35</t>
  </si>
  <si>
    <t>Нащельник кровельный НК 36</t>
  </si>
  <si>
    <t>Нащельник кровельный НК 1</t>
  </si>
  <si>
    <t>3.9</t>
  </si>
  <si>
    <t>Ось 1</t>
  </si>
  <si>
    <t>Ось 2</t>
  </si>
  <si>
    <t>о проведении запроса ценовых котировок</t>
  </si>
  <si>
    <t xml:space="preserve"> в электронной форме</t>
  </si>
  <si>
    <t>Спецификация</t>
  </si>
  <si>
    <t xml:space="preserve">Приложение №1а  к  извещению </t>
  </si>
  <si>
    <t xml:space="preserve">Блок №3. Здание складского хозяйства. Цех металлоконструкций.   Оконные, наружные, дверные и кровельные нащельники и метизы. </t>
  </si>
  <si>
    <t xml:space="preserve">Срок поставки: начало - 09.08.2010 г.; окончание - 30.09.2010 г. </t>
  </si>
  <si>
    <t>от  ПОСТАВЩИКА</t>
  </si>
  <si>
    <t>от ПОКУПАТЕЛЯ</t>
  </si>
  <si>
    <t>Директор  ООО «СМУ № 1»</t>
  </si>
  <si>
    <t>Д.В. Романец</t>
  </si>
  <si>
    <t xml:space="preserve">Цена за единицу, в т.ч. НДС </t>
  </si>
  <si>
    <t xml:space="preserve">Итого, в т.ч. НДС 18 % </t>
  </si>
  <si>
    <t xml:space="preserve">Итого: 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</si>
</sst>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Arial Cyr"/>
      <family val="2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applyAlignment="1"/>
    <xf numFmtId="0" fontId="3" fillId="0" borderId="0" xfId="0" applyFon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/>
    <xf numFmtId="0" fontId="5" fillId="0" borderId="16" xfId="0" applyFont="1" applyBorder="1"/>
    <xf numFmtId="49" fontId="5" fillId="0" borderId="6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32" xfId="0" applyFont="1" applyBorder="1"/>
    <xf numFmtId="49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33" xfId="0" applyFont="1" applyBorder="1"/>
    <xf numFmtId="1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6" xfId="0" applyFont="1" applyBorder="1"/>
    <xf numFmtId="0" fontId="5" fillId="0" borderId="34" xfId="0" applyFont="1" applyBorder="1"/>
    <xf numFmtId="49" fontId="6" fillId="0" borderId="30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16" fontId="5" fillId="0" borderId="5" xfId="0" applyNumberFormat="1" applyFont="1" applyBorder="1" applyAlignment="1">
      <alignment horizontal="left" vertical="center" wrapText="1"/>
    </xf>
    <xf numFmtId="2" fontId="6" fillId="0" borderId="23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 wrapText="1"/>
    </xf>
    <xf numFmtId="0" fontId="6" fillId="0" borderId="28" xfId="0" applyFont="1" applyBorder="1"/>
    <xf numFmtId="0" fontId="5" fillId="0" borderId="29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/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4" xfId="0" applyFont="1" applyBorder="1"/>
    <xf numFmtId="0" fontId="5" fillId="0" borderId="21" xfId="0" applyFont="1" applyBorder="1"/>
    <xf numFmtId="0" fontId="5" fillId="0" borderId="11" xfId="0" applyFont="1" applyBorder="1"/>
    <xf numFmtId="0" fontId="5" fillId="0" borderId="35" xfId="0" applyFont="1" applyBorder="1"/>
    <xf numFmtId="0" fontId="9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/>
    <xf numFmtId="2" fontId="5" fillId="0" borderId="0" xfId="0" applyNumberFormat="1" applyFont="1" applyBorder="1"/>
    <xf numFmtId="0" fontId="11" fillId="0" borderId="0" xfId="0" applyFont="1"/>
    <xf numFmtId="0" fontId="11" fillId="0" borderId="0" xfId="0" applyFont="1" applyAlignment="1">
      <alignment vertical="top" wrapText="1"/>
    </xf>
    <xf numFmtId="0" fontId="8" fillId="0" borderId="0" xfId="0" applyFont="1"/>
    <xf numFmtId="0" fontId="12" fillId="0" borderId="0" xfId="0" applyFont="1"/>
    <xf numFmtId="0" fontId="13" fillId="0" borderId="0" xfId="0" applyFont="1" applyAlignment="1"/>
    <xf numFmtId="0" fontId="8" fillId="0" borderId="9" xfId="0" applyFont="1" applyBorder="1"/>
    <xf numFmtId="0" fontId="12" fillId="0" borderId="9" xfId="0" applyFont="1" applyBorder="1"/>
    <xf numFmtId="0" fontId="0" fillId="0" borderId="0" xfId="0" applyBorder="1" applyAlignment="1"/>
    <xf numFmtId="0" fontId="0" fillId="0" borderId="9" xfId="0" applyBorder="1" applyAlignment="1"/>
    <xf numFmtId="0" fontId="8" fillId="0" borderId="0" xfId="0" applyFont="1" applyBorder="1"/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4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9"/>
  <sheetViews>
    <sheetView tabSelected="1" workbookViewId="0">
      <selection activeCell="B85" sqref="B84:B85"/>
    </sheetView>
  </sheetViews>
  <sheetFormatPr defaultRowHeight="12.75"/>
  <cols>
    <col min="1" max="1" width="5" customWidth="1"/>
    <col min="2" max="2" width="32" customWidth="1"/>
    <col min="3" max="3" width="11.42578125" customWidth="1"/>
    <col min="4" max="4" width="8.28515625" customWidth="1"/>
    <col min="5" max="5" width="6.85546875" customWidth="1"/>
    <col min="6" max="6" width="6" customWidth="1"/>
    <col min="7" max="7" width="7.85546875" customWidth="1"/>
    <col min="8" max="8" width="8.140625" customWidth="1"/>
    <col min="9" max="9" width="17.28515625" customWidth="1"/>
    <col min="10" max="10" width="11.85546875" customWidth="1"/>
    <col min="11" max="11" width="14.28515625" customWidth="1"/>
  </cols>
  <sheetData>
    <row r="1" spans="1:11" ht="15.75">
      <c r="F1" s="8" t="s">
        <v>138</v>
      </c>
    </row>
    <row r="2" spans="1:11" ht="15.75">
      <c r="F2" s="8" t="s">
        <v>135</v>
      </c>
    </row>
    <row r="3" spans="1:11" ht="15.75">
      <c r="A3" s="1"/>
      <c r="B3" s="1"/>
      <c r="C3" s="1"/>
      <c r="D3" s="1"/>
      <c r="E3" s="1"/>
      <c r="F3" s="8" t="s">
        <v>136</v>
      </c>
    </row>
    <row r="4" spans="1:11">
      <c r="A4" s="1"/>
      <c r="B4" s="1"/>
      <c r="C4" s="1"/>
      <c r="D4" s="1"/>
      <c r="E4" s="1"/>
      <c r="F4" s="1"/>
    </row>
    <row r="5" spans="1:11" s="9" customFormat="1" ht="15.75">
      <c r="A5" s="102" t="s">
        <v>137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</row>
    <row r="6" spans="1:11" s="9" customFormat="1" ht="15.75">
      <c r="A6" s="102" t="s">
        <v>1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</row>
    <row r="7" spans="1:11" ht="36.75" customHeight="1" thickBot="1">
      <c r="A7" s="105" t="s">
        <v>139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</row>
    <row r="8" spans="1:11" s="8" customFormat="1" ht="48" thickBot="1">
      <c r="A8" s="10" t="s">
        <v>0</v>
      </c>
      <c r="B8" s="11" t="s">
        <v>25</v>
      </c>
      <c r="C8" s="12" t="s">
        <v>79</v>
      </c>
      <c r="D8" s="12" t="s">
        <v>80</v>
      </c>
      <c r="E8" s="12" t="s">
        <v>133</v>
      </c>
      <c r="F8" s="12" t="s">
        <v>134</v>
      </c>
      <c r="G8" s="13" t="s">
        <v>26</v>
      </c>
      <c r="H8" s="11" t="s">
        <v>27</v>
      </c>
      <c r="I8" s="13" t="s">
        <v>28</v>
      </c>
      <c r="J8" s="11" t="s">
        <v>145</v>
      </c>
      <c r="K8" s="11" t="s">
        <v>146</v>
      </c>
    </row>
    <row r="9" spans="1:11" s="8" customFormat="1" ht="16.5" thickBot="1">
      <c r="A9" s="11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0">
        <v>7</v>
      </c>
      <c r="H9" s="11">
        <v>8</v>
      </c>
      <c r="I9" s="14">
        <v>9</v>
      </c>
      <c r="J9" s="15">
        <v>10</v>
      </c>
      <c r="K9" s="16">
        <v>11</v>
      </c>
    </row>
    <row r="10" spans="1:11" s="8" customFormat="1" ht="16.5" thickBot="1">
      <c r="A10" s="17" t="s">
        <v>2</v>
      </c>
      <c r="B10" s="18" t="s">
        <v>29</v>
      </c>
      <c r="C10" s="19" t="s">
        <v>30</v>
      </c>
      <c r="D10" s="19" t="s">
        <v>30</v>
      </c>
      <c r="E10" s="19" t="s">
        <v>30</v>
      </c>
      <c r="F10" s="19" t="s">
        <v>30</v>
      </c>
      <c r="G10" s="20" t="s">
        <v>30</v>
      </c>
      <c r="H10" s="11" t="s">
        <v>30</v>
      </c>
      <c r="I10" s="21"/>
      <c r="J10" s="22"/>
      <c r="K10" s="23"/>
    </row>
    <row r="11" spans="1:11" s="8" customFormat="1" ht="31.5">
      <c r="A11" s="24" t="s">
        <v>3</v>
      </c>
      <c r="B11" s="25" t="s">
        <v>66</v>
      </c>
      <c r="C11" s="26">
        <v>2</v>
      </c>
      <c r="D11" s="26"/>
      <c r="E11" s="26"/>
      <c r="F11" s="26"/>
      <c r="G11" s="27"/>
      <c r="H11" s="28">
        <f>C11+D11+E11+F11+G11</f>
        <v>2</v>
      </c>
      <c r="I11" s="29" t="s">
        <v>31</v>
      </c>
      <c r="J11" s="30"/>
      <c r="K11" s="31"/>
    </row>
    <row r="12" spans="1:11" s="8" customFormat="1" ht="31.5">
      <c r="A12" s="32" t="s">
        <v>4</v>
      </c>
      <c r="B12" s="33" t="s">
        <v>67</v>
      </c>
      <c r="C12" s="34">
        <v>2</v>
      </c>
      <c r="D12" s="34"/>
      <c r="E12" s="34"/>
      <c r="F12" s="34"/>
      <c r="G12" s="35"/>
      <c r="H12" s="36">
        <f t="shared" ref="H12:H39" si="0">C12+D12+E12+F12+G12</f>
        <v>2</v>
      </c>
      <c r="I12" s="37" t="s">
        <v>31</v>
      </c>
      <c r="J12" s="38"/>
      <c r="K12" s="39"/>
    </row>
    <row r="13" spans="1:11" s="8" customFormat="1" ht="31.5">
      <c r="A13" s="32" t="s">
        <v>10</v>
      </c>
      <c r="B13" s="33" t="s">
        <v>58</v>
      </c>
      <c r="C13" s="34">
        <v>44</v>
      </c>
      <c r="D13" s="34">
        <v>62</v>
      </c>
      <c r="E13" s="34"/>
      <c r="F13" s="34"/>
      <c r="G13" s="35"/>
      <c r="H13" s="36">
        <f t="shared" si="0"/>
        <v>106</v>
      </c>
      <c r="I13" s="37" t="s">
        <v>31</v>
      </c>
      <c r="J13" s="38"/>
      <c r="K13" s="39"/>
    </row>
    <row r="14" spans="1:11" s="8" customFormat="1" ht="31.5">
      <c r="A14" s="32" t="s">
        <v>11</v>
      </c>
      <c r="B14" s="33" t="s">
        <v>59</v>
      </c>
      <c r="C14" s="34">
        <v>16</v>
      </c>
      <c r="D14" s="34">
        <v>22</v>
      </c>
      <c r="E14" s="34"/>
      <c r="F14" s="34"/>
      <c r="G14" s="35"/>
      <c r="H14" s="36">
        <f t="shared" si="0"/>
        <v>38</v>
      </c>
      <c r="I14" s="37" t="s">
        <v>31</v>
      </c>
      <c r="J14" s="38"/>
      <c r="K14" s="39"/>
    </row>
    <row r="15" spans="1:11" s="8" customFormat="1" ht="31.5">
      <c r="A15" s="32" t="s">
        <v>32</v>
      </c>
      <c r="B15" s="33" t="s">
        <v>84</v>
      </c>
      <c r="C15" s="34"/>
      <c r="D15" s="34"/>
      <c r="E15" s="40">
        <v>4</v>
      </c>
      <c r="F15" s="34"/>
      <c r="G15" s="35"/>
      <c r="H15" s="36">
        <f t="shared" si="0"/>
        <v>4</v>
      </c>
      <c r="I15" s="37" t="s">
        <v>31</v>
      </c>
      <c r="J15" s="38"/>
      <c r="K15" s="39"/>
    </row>
    <row r="16" spans="1:11" s="8" customFormat="1" ht="31.5">
      <c r="A16" s="32" t="s">
        <v>33</v>
      </c>
      <c r="B16" s="33" t="s">
        <v>85</v>
      </c>
      <c r="C16" s="34"/>
      <c r="D16" s="34"/>
      <c r="E16" s="34">
        <v>2</v>
      </c>
      <c r="F16" s="34"/>
      <c r="G16" s="35"/>
      <c r="H16" s="36">
        <f t="shared" si="0"/>
        <v>2</v>
      </c>
      <c r="I16" s="37" t="s">
        <v>31</v>
      </c>
      <c r="J16" s="38"/>
      <c r="K16" s="39"/>
    </row>
    <row r="17" spans="1:11" s="8" customFormat="1" ht="31.5">
      <c r="A17" s="32" t="s">
        <v>34</v>
      </c>
      <c r="B17" s="33" t="s">
        <v>83</v>
      </c>
      <c r="C17" s="34"/>
      <c r="D17" s="34"/>
      <c r="E17" s="34">
        <v>2</v>
      </c>
      <c r="F17" s="34"/>
      <c r="G17" s="35"/>
      <c r="H17" s="36">
        <f t="shared" si="0"/>
        <v>2</v>
      </c>
      <c r="I17" s="37" t="s">
        <v>31</v>
      </c>
      <c r="J17" s="38"/>
      <c r="K17" s="39"/>
    </row>
    <row r="18" spans="1:11" s="8" customFormat="1" ht="31.5">
      <c r="A18" s="32" t="s">
        <v>35</v>
      </c>
      <c r="B18" s="33" t="s">
        <v>81</v>
      </c>
      <c r="C18" s="34"/>
      <c r="D18" s="34"/>
      <c r="E18" s="34">
        <v>4</v>
      </c>
      <c r="F18" s="34"/>
      <c r="G18" s="35"/>
      <c r="H18" s="36">
        <f t="shared" si="0"/>
        <v>4</v>
      </c>
      <c r="I18" s="37" t="s">
        <v>31</v>
      </c>
      <c r="J18" s="38"/>
      <c r="K18" s="39"/>
    </row>
    <row r="19" spans="1:11" s="8" customFormat="1" ht="31.5">
      <c r="A19" s="32" t="s">
        <v>96</v>
      </c>
      <c r="B19" s="33" t="s">
        <v>82</v>
      </c>
      <c r="C19" s="34"/>
      <c r="D19" s="34"/>
      <c r="E19" s="34">
        <v>4</v>
      </c>
      <c r="F19" s="34"/>
      <c r="G19" s="35"/>
      <c r="H19" s="36">
        <f t="shared" si="0"/>
        <v>4</v>
      </c>
      <c r="I19" s="37" t="s">
        <v>31</v>
      </c>
      <c r="J19" s="38"/>
      <c r="K19" s="39"/>
    </row>
    <row r="20" spans="1:11" s="8" customFormat="1" ht="31.5">
      <c r="A20" s="32" t="s">
        <v>97</v>
      </c>
      <c r="B20" s="33" t="s">
        <v>68</v>
      </c>
      <c r="C20" s="34">
        <v>1</v>
      </c>
      <c r="D20" s="34"/>
      <c r="E20" s="34"/>
      <c r="F20" s="34"/>
      <c r="G20" s="35"/>
      <c r="H20" s="36">
        <f t="shared" si="0"/>
        <v>1</v>
      </c>
      <c r="I20" s="37" t="s">
        <v>31</v>
      </c>
      <c r="J20" s="34"/>
      <c r="K20" s="39"/>
    </row>
    <row r="21" spans="1:11" s="8" customFormat="1" ht="31.5">
      <c r="A21" s="32" t="s">
        <v>70</v>
      </c>
      <c r="B21" s="33" t="s">
        <v>69</v>
      </c>
      <c r="C21" s="34">
        <v>2</v>
      </c>
      <c r="D21" s="34"/>
      <c r="E21" s="34"/>
      <c r="F21" s="34"/>
      <c r="G21" s="35"/>
      <c r="H21" s="36">
        <f t="shared" si="0"/>
        <v>2</v>
      </c>
      <c r="I21" s="37" t="s">
        <v>31</v>
      </c>
      <c r="J21" s="34"/>
      <c r="K21" s="39"/>
    </row>
    <row r="22" spans="1:11" s="8" customFormat="1" ht="31.5">
      <c r="A22" s="32" t="s">
        <v>71</v>
      </c>
      <c r="B22" s="33" t="s">
        <v>60</v>
      </c>
      <c r="C22" s="34">
        <v>22</v>
      </c>
      <c r="D22" s="34">
        <v>31</v>
      </c>
      <c r="E22" s="34"/>
      <c r="F22" s="34"/>
      <c r="G22" s="35"/>
      <c r="H22" s="36">
        <f t="shared" si="0"/>
        <v>53</v>
      </c>
      <c r="I22" s="37" t="s">
        <v>31</v>
      </c>
      <c r="J22" s="34"/>
      <c r="K22" s="39"/>
    </row>
    <row r="23" spans="1:11" s="8" customFormat="1" ht="31.5">
      <c r="A23" s="32" t="s">
        <v>72</v>
      </c>
      <c r="B23" s="33" t="s">
        <v>61</v>
      </c>
      <c r="C23" s="34">
        <v>16</v>
      </c>
      <c r="D23" s="34">
        <v>22</v>
      </c>
      <c r="E23" s="34"/>
      <c r="F23" s="34"/>
      <c r="G23" s="35"/>
      <c r="H23" s="36">
        <f t="shared" si="0"/>
        <v>38</v>
      </c>
      <c r="I23" s="37" t="s">
        <v>31</v>
      </c>
      <c r="J23" s="34"/>
      <c r="K23" s="39"/>
    </row>
    <row r="24" spans="1:11" s="8" customFormat="1" ht="31.5">
      <c r="A24" s="32" t="s">
        <v>73</v>
      </c>
      <c r="B24" s="33" t="s">
        <v>89</v>
      </c>
      <c r="C24" s="34"/>
      <c r="D24" s="34"/>
      <c r="E24" s="40">
        <v>4</v>
      </c>
      <c r="F24" s="34"/>
      <c r="G24" s="35"/>
      <c r="H24" s="36">
        <f t="shared" si="0"/>
        <v>4</v>
      </c>
      <c r="I24" s="37" t="s">
        <v>31</v>
      </c>
      <c r="J24" s="34"/>
      <c r="K24" s="39"/>
    </row>
    <row r="25" spans="1:11" s="8" customFormat="1" ht="31.5">
      <c r="A25" s="32" t="s">
        <v>76</v>
      </c>
      <c r="B25" s="33" t="s">
        <v>90</v>
      </c>
      <c r="C25" s="34"/>
      <c r="D25" s="34"/>
      <c r="E25" s="40">
        <v>1</v>
      </c>
      <c r="F25" s="34"/>
      <c r="G25" s="35"/>
      <c r="H25" s="36">
        <f t="shared" si="0"/>
        <v>1</v>
      </c>
      <c r="I25" s="37" t="s">
        <v>31</v>
      </c>
      <c r="J25" s="34"/>
      <c r="K25" s="39"/>
    </row>
    <row r="26" spans="1:11" s="8" customFormat="1" ht="31.5">
      <c r="A26" s="32" t="s">
        <v>77</v>
      </c>
      <c r="B26" s="33" t="s">
        <v>86</v>
      </c>
      <c r="C26" s="34"/>
      <c r="D26" s="34"/>
      <c r="E26" s="34">
        <v>1</v>
      </c>
      <c r="F26" s="34"/>
      <c r="G26" s="35"/>
      <c r="H26" s="36">
        <f t="shared" si="0"/>
        <v>1</v>
      </c>
      <c r="I26" s="37" t="s">
        <v>31</v>
      </c>
      <c r="J26" s="34"/>
      <c r="K26" s="39"/>
    </row>
    <row r="27" spans="1:11" s="8" customFormat="1" ht="31.5">
      <c r="A27" s="32" t="s">
        <v>98</v>
      </c>
      <c r="B27" s="33" t="s">
        <v>87</v>
      </c>
      <c r="C27" s="34"/>
      <c r="D27" s="34"/>
      <c r="E27" s="34">
        <v>4</v>
      </c>
      <c r="F27" s="34"/>
      <c r="G27" s="35"/>
      <c r="H27" s="36">
        <f t="shared" si="0"/>
        <v>4</v>
      </c>
      <c r="I27" s="37" t="s">
        <v>31</v>
      </c>
      <c r="J27" s="34"/>
      <c r="K27" s="39"/>
    </row>
    <row r="28" spans="1:11" s="8" customFormat="1" ht="31.5">
      <c r="A28" s="32" t="s">
        <v>99</v>
      </c>
      <c r="B28" s="33" t="s">
        <v>88</v>
      </c>
      <c r="C28" s="34"/>
      <c r="D28" s="34"/>
      <c r="E28" s="34">
        <v>2</v>
      </c>
      <c r="F28" s="34"/>
      <c r="G28" s="35"/>
      <c r="H28" s="36">
        <f t="shared" si="0"/>
        <v>2</v>
      </c>
      <c r="I28" s="37" t="s">
        <v>31</v>
      </c>
      <c r="J28" s="34"/>
      <c r="K28" s="39"/>
    </row>
    <row r="29" spans="1:11" s="8" customFormat="1" ht="31.5">
      <c r="A29" s="32" t="s">
        <v>100</v>
      </c>
      <c r="B29" s="33" t="s">
        <v>92</v>
      </c>
      <c r="C29" s="34"/>
      <c r="D29" s="34"/>
      <c r="E29" s="40">
        <v>1</v>
      </c>
      <c r="F29" s="34"/>
      <c r="G29" s="35"/>
      <c r="H29" s="36">
        <f t="shared" si="0"/>
        <v>1</v>
      </c>
      <c r="I29" s="37" t="s">
        <v>31</v>
      </c>
      <c r="J29" s="34"/>
      <c r="K29" s="39"/>
    </row>
    <row r="30" spans="1:11" s="8" customFormat="1" ht="31.5">
      <c r="A30" s="32" t="s">
        <v>101</v>
      </c>
      <c r="B30" s="33" t="s">
        <v>93</v>
      </c>
      <c r="C30" s="34"/>
      <c r="D30" s="34"/>
      <c r="E30" s="34">
        <v>2</v>
      </c>
      <c r="F30" s="34"/>
      <c r="G30" s="35"/>
      <c r="H30" s="36">
        <f t="shared" si="0"/>
        <v>2</v>
      </c>
      <c r="I30" s="37" t="s">
        <v>31</v>
      </c>
      <c r="J30" s="34"/>
      <c r="K30" s="39"/>
    </row>
    <row r="31" spans="1:11" s="8" customFormat="1" ht="31.5">
      <c r="A31" s="32" t="s">
        <v>102</v>
      </c>
      <c r="B31" s="33" t="s">
        <v>74</v>
      </c>
      <c r="C31" s="34">
        <v>2</v>
      </c>
      <c r="D31" s="34"/>
      <c r="E31" s="34">
        <v>2</v>
      </c>
      <c r="F31" s="34"/>
      <c r="G31" s="35"/>
      <c r="H31" s="36">
        <f t="shared" si="0"/>
        <v>4</v>
      </c>
      <c r="I31" s="37" t="s">
        <v>31</v>
      </c>
      <c r="J31" s="34"/>
      <c r="K31" s="39"/>
    </row>
    <row r="32" spans="1:11" s="8" customFormat="1" ht="31.5">
      <c r="A32" s="32" t="s">
        <v>103</v>
      </c>
      <c r="B32" s="33" t="s">
        <v>75</v>
      </c>
      <c r="C32" s="34">
        <v>2</v>
      </c>
      <c r="D32" s="34"/>
      <c r="E32" s="34">
        <v>4</v>
      </c>
      <c r="F32" s="34"/>
      <c r="G32" s="35"/>
      <c r="H32" s="36">
        <f t="shared" si="0"/>
        <v>6</v>
      </c>
      <c r="I32" s="37" t="s">
        <v>31</v>
      </c>
      <c r="J32" s="34"/>
      <c r="K32" s="39"/>
    </row>
    <row r="33" spans="1:11" s="8" customFormat="1" ht="31.5">
      <c r="A33" s="32" t="s">
        <v>104</v>
      </c>
      <c r="B33" s="33" t="s">
        <v>62</v>
      </c>
      <c r="C33" s="34">
        <v>44</v>
      </c>
      <c r="D33" s="34">
        <v>62</v>
      </c>
      <c r="E33" s="34"/>
      <c r="F33" s="34"/>
      <c r="G33" s="35"/>
      <c r="H33" s="36">
        <f t="shared" si="0"/>
        <v>106</v>
      </c>
      <c r="I33" s="37" t="s">
        <v>31</v>
      </c>
      <c r="J33" s="34"/>
      <c r="K33" s="39"/>
    </row>
    <row r="34" spans="1:11" s="8" customFormat="1" ht="31.5">
      <c r="A34" s="32" t="s">
        <v>105</v>
      </c>
      <c r="B34" s="33" t="s">
        <v>91</v>
      </c>
      <c r="C34" s="34"/>
      <c r="D34" s="34"/>
      <c r="E34" s="34">
        <v>4</v>
      </c>
      <c r="F34" s="34"/>
      <c r="G34" s="35"/>
      <c r="H34" s="36">
        <f t="shared" si="0"/>
        <v>4</v>
      </c>
      <c r="I34" s="37" t="s">
        <v>31</v>
      </c>
      <c r="J34" s="34"/>
      <c r="K34" s="39"/>
    </row>
    <row r="35" spans="1:11" s="8" customFormat="1" ht="31.5">
      <c r="A35" s="32" t="s">
        <v>106</v>
      </c>
      <c r="B35" s="33" t="s">
        <v>63</v>
      </c>
      <c r="C35" s="34">
        <v>16</v>
      </c>
      <c r="D35" s="34">
        <v>22</v>
      </c>
      <c r="E35" s="41"/>
      <c r="F35" s="34"/>
      <c r="G35" s="35" t="s">
        <v>78</v>
      </c>
      <c r="H35" s="36">
        <f>C35+D35+E35+F35</f>
        <v>38</v>
      </c>
      <c r="I35" s="37" t="s">
        <v>31</v>
      </c>
      <c r="J35" s="34"/>
      <c r="K35" s="39"/>
    </row>
    <row r="36" spans="1:11" s="8" customFormat="1" ht="31.5">
      <c r="A36" s="32" t="s">
        <v>107</v>
      </c>
      <c r="B36" s="33" t="s">
        <v>95</v>
      </c>
      <c r="C36" s="34"/>
      <c r="D36" s="34"/>
      <c r="E36" s="41">
        <v>1</v>
      </c>
      <c r="F36" s="34"/>
      <c r="G36" s="35"/>
      <c r="H36" s="36">
        <f t="shared" si="0"/>
        <v>1</v>
      </c>
      <c r="I36" s="37" t="s">
        <v>31</v>
      </c>
      <c r="J36" s="34"/>
      <c r="K36" s="39"/>
    </row>
    <row r="37" spans="1:11" s="8" customFormat="1" ht="31.5">
      <c r="A37" s="32" t="s">
        <v>108</v>
      </c>
      <c r="B37" s="33" t="s">
        <v>64</v>
      </c>
      <c r="C37" s="34">
        <v>1</v>
      </c>
      <c r="D37" s="34"/>
      <c r="E37" s="34">
        <v>1</v>
      </c>
      <c r="F37" s="34"/>
      <c r="G37" s="35"/>
      <c r="H37" s="36">
        <f t="shared" si="0"/>
        <v>2</v>
      </c>
      <c r="I37" s="37" t="s">
        <v>31</v>
      </c>
      <c r="J37" s="38"/>
      <c r="K37" s="39"/>
    </row>
    <row r="38" spans="1:11" s="8" customFormat="1" ht="31.5">
      <c r="A38" s="32" t="s">
        <v>109</v>
      </c>
      <c r="B38" s="33" t="s">
        <v>65</v>
      </c>
      <c r="C38" s="34">
        <v>22</v>
      </c>
      <c r="D38" s="34">
        <v>31</v>
      </c>
      <c r="E38" s="34"/>
      <c r="F38" s="34"/>
      <c r="G38" s="35"/>
      <c r="H38" s="36">
        <f t="shared" si="0"/>
        <v>53</v>
      </c>
      <c r="I38" s="37" t="s">
        <v>31</v>
      </c>
      <c r="J38" s="38"/>
      <c r="K38" s="39"/>
    </row>
    <row r="39" spans="1:11" s="8" customFormat="1" ht="31.5">
      <c r="A39" s="32" t="s">
        <v>110</v>
      </c>
      <c r="B39" s="33" t="s">
        <v>94</v>
      </c>
      <c r="C39" s="34"/>
      <c r="D39" s="34"/>
      <c r="E39" s="34">
        <v>2</v>
      </c>
      <c r="F39" s="34"/>
      <c r="G39" s="35"/>
      <c r="H39" s="36">
        <f t="shared" si="0"/>
        <v>2</v>
      </c>
      <c r="I39" s="37" t="s">
        <v>31</v>
      </c>
      <c r="J39" s="38"/>
      <c r="K39" s="39"/>
    </row>
    <row r="40" spans="1:11" s="8" customFormat="1" ht="16.5" thickBot="1">
      <c r="A40" s="42"/>
      <c r="B40" s="43"/>
      <c r="C40" s="44"/>
      <c r="D40" s="44"/>
      <c r="E40" s="44"/>
      <c r="F40" s="44"/>
      <c r="G40" s="45"/>
      <c r="H40" s="46"/>
      <c r="I40" s="47"/>
      <c r="J40" s="48"/>
      <c r="K40" s="49"/>
    </row>
    <row r="41" spans="1:11" s="8" customFormat="1" ht="16.5" thickBot="1">
      <c r="A41" s="50" t="s">
        <v>9</v>
      </c>
      <c r="B41" s="51" t="s">
        <v>36</v>
      </c>
      <c r="C41" s="19" t="s">
        <v>30</v>
      </c>
      <c r="D41" s="19" t="s">
        <v>30</v>
      </c>
      <c r="E41" s="19" t="s">
        <v>30</v>
      </c>
      <c r="F41" s="19" t="s">
        <v>30</v>
      </c>
      <c r="G41" s="20" t="s">
        <v>30</v>
      </c>
      <c r="H41" s="11" t="s">
        <v>30</v>
      </c>
      <c r="I41" s="52"/>
      <c r="J41" s="22"/>
      <c r="K41" s="23"/>
    </row>
    <row r="42" spans="1:11" s="8" customFormat="1" ht="31.5">
      <c r="A42" s="53" t="s">
        <v>5</v>
      </c>
      <c r="B42" s="25" t="s">
        <v>111</v>
      </c>
      <c r="C42" s="26"/>
      <c r="D42" s="26"/>
      <c r="E42" s="26">
        <v>1</v>
      </c>
      <c r="F42" s="26"/>
      <c r="G42" s="27"/>
      <c r="H42" s="54">
        <v>1</v>
      </c>
      <c r="I42" s="29" t="s">
        <v>31</v>
      </c>
      <c r="J42" s="26"/>
      <c r="K42" s="31"/>
    </row>
    <row r="43" spans="1:11" s="8" customFormat="1" ht="31.5">
      <c r="A43" s="55" t="s">
        <v>6</v>
      </c>
      <c r="B43" s="56" t="s">
        <v>112</v>
      </c>
      <c r="C43" s="34"/>
      <c r="D43" s="34"/>
      <c r="E43" s="34">
        <v>1</v>
      </c>
      <c r="F43" s="34"/>
      <c r="G43" s="35"/>
      <c r="H43" s="57">
        <v>1</v>
      </c>
      <c r="I43" s="37" t="s">
        <v>31</v>
      </c>
      <c r="J43" s="34"/>
      <c r="K43" s="39"/>
    </row>
    <row r="44" spans="1:11" s="8" customFormat="1" ht="31.5">
      <c r="A44" s="55" t="s">
        <v>7</v>
      </c>
      <c r="B44" s="56" t="s">
        <v>37</v>
      </c>
      <c r="C44" s="34"/>
      <c r="D44" s="34"/>
      <c r="E44" s="34">
        <v>2</v>
      </c>
      <c r="F44" s="34"/>
      <c r="G44" s="35"/>
      <c r="H44" s="57">
        <v>2</v>
      </c>
      <c r="I44" s="37" t="s">
        <v>31</v>
      </c>
      <c r="J44" s="34"/>
      <c r="K44" s="39"/>
    </row>
    <row r="45" spans="1:11" s="8" customFormat="1" ht="15.75">
      <c r="A45" s="55"/>
      <c r="B45" s="56"/>
      <c r="C45" s="34"/>
      <c r="D45" s="34"/>
      <c r="E45" s="34"/>
      <c r="F45" s="34"/>
      <c r="G45" s="35"/>
      <c r="H45" s="57"/>
      <c r="I45" s="37"/>
      <c r="J45" s="34"/>
      <c r="K45" s="39"/>
    </row>
    <row r="46" spans="1:11" s="8" customFormat="1" ht="15.75">
      <c r="A46" s="58" t="s">
        <v>8</v>
      </c>
      <c r="B46" s="59" t="s">
        <v>38</v>
      </c>
      <c r="C46" s="60" t="s">
        <v>39</v>
      </c>
      <c r="D46" s="60" t="s">
        <v>39</v>
      </c>
      <c r="E46" s="60" t="s">
        <v>39</v>
      </c>
      <c r="F46" s="60" t="s">
        <v>39</v>
      </c>
      <c r="G46" s="61" t="s">
        <v>39</v>
      </c>
      <c r="H46" s="36" t="s">
        <v>39</v>
      </c>
      <c r="I46" s="62"/>
      <c r="J46" s="38"/>
      <c r="K46" s="39"/>
    </row>
    <row r="47" spans="1:11" s="8" customFormat="1" ht="31.5">
      <c r="A47" s="55" t="s">
        <v>12</v>
      </c>
      <c r="B47" s="63" t="s">
        <v>40</v>
      </c>
      <c r="C47" s="34">
        <v>16.25</v>
      </c>
      <c r="D47" s="34">
        <v>16.25</v>
      </c>
      <c r="E47" s="34"/>
      <c r="F47" s="34"/>
      <c r="G47" s="35"/>
      <c r="H47" s="64">
        <f>C47+D47+E47+F47+G47</f>
        <v>32.5</v>
      </c>
      <c r="I47" s="37" t="s">
        <v>31</v>
      </c>
      <c r="J47" s="56"/>
      <c r="K47" s="39"/>
    </row>
    <row r="48" spans="1:11" s="8" customFormat="1" ht="15.75">
      <c r="A48" s="32" t="s">
        <v>13</v>
      </c>
      <c r="B48" s="33" t="s">
        <v>115</v>
      </c>
      <c r="C48" s="34">
        <v>58.25</v>
      </c>
      <c r="D48" s="65">
        <v>31.6</v>
      </c>
      <c r="E48" s="65">
        <v>19.8</v>
      </c>
      <c r="F48" s="65">
        <v>25.6</v>
      </c>
      <c r="G48" s="35"/>
      <c r="H48" s="64">
        <f t="shared" ref="H48:H55" si="1">C48+D48+E48+F48+G48</f>
        <v>135.25</v>
      </c>
      <c r="I48" s="37" t="s">
        <v>31</v>
      </c>
      <c r="J48" s="56"/>
      <c r="K48" s="39"/>
    </row>
    <row r="49" spans="1:11" s="8" customFormat="1" ht="15.75">
      <c r="A49" s="55" t="s">
        <v>14</v>
      </c>
      <c r="B49" s="33" t="s">
        <v>41</v>
      </c>
      <c r="C49" s="65">
        <v>120.5</v>
      </c>
      <c r="D49" s="34">
        <v>102.15</v>
      </c>
      <c r="E49" s="65">
        <v>20.3</v>
      </c>
      <c r="F49" s="65">
        <v>12.2</v>
      </c>
      <c r="G49" s="35"/>
      <c r="H49" s="64">
        <f t="shared" si="1"/>
        <v>255.15</v>
      </c>
      <c r="I49" s="37" t="s">
        <v>31</v>
      </c>
      <c r="J49" s="56"/>
      <c r="K49" s="39"/>
    </row>
    <row r="50" spans="1:11" s="8" customFormat="1" ht="31.5">
      <c r="A50" s="55" t="s">
        <v>15</v>
      </c>
      <c r="B50" s="33" t="s">
        <v>113</v>
      </c>
      <c r="C50" s="65">
        <v>6.9</v>
      </c>
      <c r="D50" s="65">
        <v>6.9</v>
      </c>
      <c r="E50" s="34"/>
      <c r="F50" s="34"/>
      <c r="G50" s="35"/>
      <c r="H50" s="64">
        <f t="shared" si="1"/>
        <v>13.8</v>
      </c>
      <c r="I50" s="37" t="s">
        <v>31</v>
      </c>
      <c r="J50" s="38"/>
      <c r="K50" s="39"/>
    </row>
    <row r="51" spans="1:11" s="8" customFormat="1" ht="31.5">
      <c r="A51" s="55" t="s">
        <v>16</v>
      </c>
      <c r="B51" s="33" t="s">
        <v>114</v>
      </c>
      <c r="C51" s="65">
        <v>6.9</v>
      </c>
      <c r="D51" s="65">
        <v>6.9</v>
      </c>
      <c r="E51" s="34"/>
      <c r="F51" s="34"/>
      <c r="G51" s="35"/>
      <c r="H51" s="64">
        <f t="shared" si="1"/>
        <v>13.8</v>
      </c>
      <c r="I51" s="37" t="s">
        <v>31</v>
      </c>
      <c r="J51" s="38"/>
      <c r="K51" s="39"/>
    </row>
    <row r="52" spans="1:11" s="8" customFormat="1" ht="15.75">
      <c r="A52" s="32" t="s">
        <v>17</v>
      </c>
      <c r="B52" s="33" t="s">
        <v>42</v>
      </c>
      <c r="C52" s="34"/>
      <c r="D52" s="65"/>
      <c r="E52" s="65">
        <v>19.8</v>
      </c>
      <c r="F52" s="65">
        <v>19.8</v>
      </c>
      <c r="G52" s="35"/>
      <c r="H52" s="64">
        <f t="shared" si="1"/>
        <v>39.6</v>
      </c>
      <c r="I52" s="37" t="s">
        <v>31</v>
      </c>
      <c r="J52" s="56"/>
      <c r="K52" s="39"/>
    </row>
    <row r="53" spans="1:11" s="8" customFormat="1" ht="31.5">
      <c r="A53" s="32" t="s">
        <v>18</v>
      </c>
      <c r="B53" s="33" t="s">
        <v>116</v>
      </c>
      <c r="C53" s="34">
        <v>13.75</v>
      </c>
      <c r="D53" s="65">
        <v>13.75</v>
      </c>
      <c r="E53" s="34"/>
      <c r="F53" s="34"/>
      <c r="G53" s="35"/>
      <c r="H53" s="64">
        <f t="shared" si="1"/>
        <v>27.5</v>
      </c>
      <c r="I53" s="37" t="s">
        <v>31</v>
      </c>
      <c r="J53" s="56"/>
      <c r="K53" s="39"/>
    </row>
    <row r="54" spans="1:11" s="8" customFormat="1" ht="31.5">
      <c r="A54" s="32" t="s">
        <v>118</v>
      </c>
      <c r="B54" s="33" t="s">
        <v>117</v>
      </c>
      <c r="C54" s="65">
        <v>5.8</v>
      </c>
      <c r="D54" s="65"/>
      <c r="E54" s="34"/>
      <c r="F54" s="65">
        <v>5.8</v>
      </c>
      <c r="G54" s="35"/>
      <c r="H54" s="64">
        <f t="shared" si="1"/>
        <v>11.6</v>
      </c>
      <c r="I54" s="37" t="s">
        <v>31</v>
      </c>
      <c r="J54" s="56"/>
      <c r="K54" s="39"/>
    </row>
    <row r="55" spans="1:11" s="8" customFormat="1" ht="31.5">
      <c r="A55" s="32" t="s">
        <v>132</v>
      </c>
      <c r="B55" s="33" t="s">
        <v>43</v>
      </c>
      <c r="C55" s="34"/>
      <c r="D55" s="65">
        <v>20.2</v>
      </c>
      <c r="E55" s="34"/>
      <c r="F55" s="65">
        <v>13.8</v>
      </c>
      <c r="G55" s="35"/>
      <c r="H55" s="64">
        <f t="shared" si="1"/>
        <v>34</v>
      </c>
      <c r="I55" s="37" t="s">
        <v>31</v>
      </c>
      <c r="J55" s="56"/>
      <c r="K55" s="39"/>
    </row>
    <row r="56" spans="1:11" s="8" customFormat="1" ht="16.5" thickBot="1">
      <c r="A56" s="42"/>
      <c r="B56" s="43"/>
      <c r="C56" s="44"/>
      <c r="D56" s="44"/>
      <c r="E56" s="44"/>
      <c r="F56" s="44"/>
      <c r="G56" s="45"/>
      <c r="H56" s="66"/>
      <c r="I56" s="67"/>
      <c r="J56" s="68"/>
      <c r="K56" s="49"/>
    </row>
    <row r="57" spans="1:11" s="8" customFormat="1" ht="16.5" thickBot="1">
      <c r="A57" s="50" t="s">
        <v>19</v>
      </c>
      <c r="B57" s="51" t="s">
        <v>44</v>
      </c>
      <c r="C57" s="19" t="s">
        <v>39</v>
      </c>
      <c r="D57" s="19" t="s">
        <v>39</v>
      </c>
      <c r="E57" s="19" t="s">
        <v>39</v>
      </c>
      <c r="F57" s="19" t="s">
        <v>39</v>
      </c>
      <c r="G57" s="20" t="s">
        <v>39</v>
      </c>
      <c r="H57" s="11" t="s">
        <v>39</v>
      </c>
      <c r="I57" s="21"/>
      <c r="J57" s="69"/>
      <c r="K57" s="23"/>
    </row>
    <row r="58" spans="1:11" s="8" customFormat="1" ht="15.75">
      <c r="A58" s="53" t="s">
        <v>20</v>
      </c>
      <c r="B58" s="25" t="s">
        <v>45</v>
      </c>
      <c r="C58" s="26"/>
      <c r="D58" s="26"/>
      <c r="E58" s="26"/>
      <c r="F58" s="26"/>
      <c r="G58" s="27">
        <v>168.11</v>
      </c>
      <c r="H58" s="54">
        <f>G58</f>
        <v>168.11</v>
      </c>
      <c r="I58" s="29" t="s">
        <v>31</v>
      </c>
      <c r="J58" s="70"/>
      <c r="K58" s="31"/>
    </row>
    <row r="59" spans="1:11" s="8" customFormat="1" ht="15.75">
      <c r="A59" s="55" t="s">
        <v>21</v>
      </c>
      <c r="B59" s="33" t="s">
        <v>46</v>
      </c>
      <c r="C59" s="34"/>
      <c r="D59" s="34"/>
      <c r="E59" s="34"/>
      <c r="F59" s="34"/>
      <c r="G59" s="35">
        <v>167.24</v>
      </c>
      <c r="H59" s="57">
        <f t="shared" ref="H59:H68" si="2">G59</f>
        <v>167.24</v>
      </c>
      <c r="I59" s="37" t="s">
        <v>31</v>
      </c>
      <c r="J59" s="56"/>
      <c r="K59" s="39"/>
    </row>
    <row r="60" spans="1:11" s="8" customFormat="1" ht="15.75">
      <c r="A60" s="55" t="s">
        <v>47</v>
      </c>
      <c r="B60" s="33" t="s">
        <v>48</v>
      </c>
      <c r="C60" s="34"/>
      <c r="D60" s="34"/>
      <c r="E60" s="34"/>
      <c r="F60" s="34"/>
      <c r="G60" s="71">
        <v>166.8</v>
      </c>
      <c r="H60" s="64">
        <f t="shared" si="2"/>
        <v>166.8</v>
      </c>
      <c r="I60" s="37" t="s">
        <v>31</v>
      </c>
      <c r="J60" s="56"/>
      <c r="K60" s="39"/>
    </row>
    <row r="61" spans="1:11" s="8" customFormat="1" ht="15.75">
      <c r="A61" s="55" t="s">
        <v>49</v>
      </c>
      <c r="B61" s="33" t="s">
        <v>127</v>
      </c>
      <c r="C61" s="34"/>
      <c r="D61" s="34"/>
      <c r="E61" s="34"/>
      <c r="F61" s="34"/>
      <c r="G61" s="71">
        <v>83.4</v>
      </c>
      <c r="H61" s="64">
        <f t="shared" si="2"/>
        <v>83.4</v>
      </c>
      <c r="I61" s="37" t="s">
        <v>31</v>
      </c>
      <c r="J61" s="56"/>
      <c r="K61" s="39"/>
    </row>
    <row r="62" spans="1:11" s="8" customFormat="1" ht="31.5">
      <c r="A62" s="55" t="s">
        <v>51</v>
      </c>
      <c r="B62" s="33" t="s">
        <v>128</v>
      </c>
      <c r="C62" s="34"/>
      <c r="D62" s="34"/>
      <c r="E62" s="34"/>
      <c r="F62" s="34"/>
      <c r="G62" s="35">
        <v>84.06</v>
      </c>
      <c r="H62" s="57">
        <f t="shared" si="2"/>
        <v>84.06</v>
      </c>
      <c r="I62" s="37" t="s">
        <v>31</v>
      </c>
      <c r="J62" s="56"/>
      <c r="K62" s="39"/>
    </row>
    <row r="63" spans="1:11" s="8" customFormat="1" ht="15.75">
      <c r="A63" s="55" t="s">
        <v>121</v>
      </c>
      <c r="B63" s="33" t="s">
        <v>50</v>
      </c>
      <c r="C63" s="34"/>
      <c r="D63" s="34"/>
      <c r="E63" s="34"/>
      <c r="F63" s="34"/>
      <c r="G63" s="71">
        <v>73</v>
      </c>
      <c r="H63" s="64">
        <f t="shared" si="2"/>
        <v>73</v>
      </c>
      <c r="I63" s="37" t="s">
        <v>31</v>
      </c>
      <c r="J63" s="56"/>
      <c r="K63" s="39"/>
    </row>
    <row r="64" spans="1:11" s="8" customFormat="1" ht="15.75">
      <c r="A64" s="55" t="s">
        <v>122</v>
      </c>
      <c r="B64" s="33" t="s">
        <v>52</v>
      </c>
      <c r="C64" s="34"/>
      <c r="D64" s="34"/>
      <c r="E64" s="34"/>
      <c r="F64" s="34"/>
      <c r="G64" s="35">
        <v>39.380000000000003</v>
      </c>
      <c r="H64" s="57">
        <f t="shared" si="2"/>
        <v>39.380000000000003</v>
      </c>
      <c r="I64" s="37" t="s">
        <v>31</v>
      </c>
      <c r="J64" s="56"/>
      <c r="K64" s="39"/>
    </row>
    <row r="65" spans="1:11" s="8" customFormat="1" ht="15.75">
      <c r="A65" s="55" t="s">
        <v>123</v>
      </c>
      <c r="B65" s="33" t="s">
        <v>129</v>
      </c>
      <c r="C65" s="34"/>
      <c r="D65" s="34"/>
      <c r="E65" s="34"/>
      <c r="F65" s="34"/>
      <c r="G65" s="35">
        <v>18.760000000000002</v>
      </c>
      <c r="H65" s="57">
        <f t="shared" si="2"/>
        <v>18.760000000000002</v>
      </c>
      <c r="I65" s="37" t="s">
        <v>31</v>
      </c>
      <c r="J65" s="56"/>
      <c r="K65" s="39"/>
    </row>
    <row r="66" spans="1:11" s="8" customFormat="1" ht="15.75">
      <c r="A66" s="55" t="s">
        <v>124</v>
      </c>
      <c r="B66" s="33" t="s">
        <v>130</v>
      </c>
      <c r="C66" s="34"/>
      <c r="D66" s="34"/>
      <c r="E66" s="34"/>
      <c r="F66" s="34"/>
      <c r="G66" s="35">
        <v>19.98</v>
      </c>
      <c r="H66" s="57">
        <f t="shared" si="2"/>
        <v>19.98</v>
      </c>
      <c r="I66" s="37" t="s">
        <v>31</v>
      </c>
      <c r="J66" s="56"/>
      <c r="K66" s="39"/>
    </row>
    <row r="67" spans="1:11" s="8" customFormat="1" ht="15.75">
      <c r="A67" s="55" t="s">
        <v>125</v>
      </c>
      <c r="B67" s="33" t="s">
        <v>131</v>
      </c>
      <c r="C67" s="34"/>
      <c r="D67" s="34"/>
      <c r="E67" s="34"/>
      <c r="F67" s="34"/>
      <c r="G67" s="71">
        <v>19.399999999999999</v>
      </c>
      <c r="H67" s="64">
        <f t="shared" si="2"/>
        <v>19.399999999999999</v>
      </c>
      <c r="I67" s="37" t="s">
        <v>31</v>
      </c>
      <c r="J67" s="56"/>
      <c r="K67" s="39"/>
    </row>
    <row r="68" spans="1:11" s="8" customFormat="1" ht="15.75">
      <c r="A68" s="55" t="s">
        <v>126</v>
      </c>
      <c r="B68" s="33" t="s">
        <v>50</v>
      </c>
      <c r="C68" s="34"/>
      <c r="D68" s="34"/>
      <c r="E68" s="34"/>
      <c r="F68" s="34"/>
      <c r="G68" s="35">
        <v>38.06</v>
      </c>
      <c r="H68" s="57">
        <f t="shared" si="2"/>
        <v>38.06</v>
      </c>
      <c r="I68" s="37" t="s">
        <v>31</v>
      </c>
      <c r="J68" s="56"/>
      <c r="K68" s="39"/>
    </row>
    <row r="69" spans="1:11" s="8" customFormat="1" ht="16.5" thickBot="1">
      <c r="A69" s="42"/>
      <c r="B69" s="43"/>
      <c r="C69" s="44"/>
      <c r="D69" s="44"/>
      <c r="E69" s="44"/>
      <c r="F69" s="44"/>
      <c r="G69" s="45"/>
      <c r="H69" s="66"/>
      <c r="I69" s="72"/>
      <c r="J69" s="73"/>
      <c r="K69" s="49"/>
    </row>
    <row r="70" spans="1:11" s="8" customFormat="1" ht="16.5" thickBot="1">
      <c r="A70" s="50" t="s">
        <v>22</v>
      </c>
      <c r="B70" s="51" t="s">
        <v>53</v>
      </c>
      <c r="C70" s="19" t="s">
        <v>30</v>
      </c>
      <c r="D70" s="19" t="s">
        <v>30</v>
      </c>
      <c r="E70" s="19" t="s">
        <v>30</v>
      </c>
      <c r="F70" s="19" t="s">
        <v>30</v>
      </c>
      <c r="G70" s="20" t="s">
        <v>30</v>
      </c>
      <c r="H70" s="11" t="s">
        <v>30</v>
      </c>
      <c r="I70" s="52"/>
      <c r="J70" s="74"/>
      <c r="K70" s="23"/>
    </row>
    <row r="71" spans="1:11" s="8" customFormat="1" ht="15.75">
      <c r="A71" s="53" t="s">
        <v>23</v>
      </c>
      <c r="B71" s="25" t="s">
        <v>54</v>
      </c>
      <c r="C71" s="26">
        <v>648</v>
      </c>
      <c r="D71" s="26">
        <v>726</v>
      </c>
      <c r="E71" s="26">
        <v>162</v>
      </c>
      <c r="F71" s="26">
        <v>128</v>
      </c>
      <c r="G71" s="75">
        <v>2670</v>
      </c>
      <c r="H71" s="54">
        <f>C71+D71+E71+F71+G71</f>
        <v>4334</v>
      </c>
      <c r="I71" s="76"/>
      <c r="J71" s="77"/>
      <c r="K71" s="31"/>
    </row>
    <row r="72" spans="1:11" s="8" customFormat="1" ht="15.75">
      <c r="A72" s="55" t="s">
        <v>24</v>
      </c>
      <c r="B72" s="33" t="s">
        <v>55</v>
      </c>
      <c r="C72" s="34">
        <v>1684</v>
      </c>
      <c r="D72" s="34">
        <v>1371</v>
      </c>
      <c r="E72" s="34">
        <v>836</v>
      </c>
      <c r="F72" s="34">
        <v>471</v>
      </c>
      <c r="G72" s="78">
        <v>4436</v>
      </c>
      <c r="H72" s="57">
        <f>C72+D72+E72+F72+G72</f>
        <v>8798</v>
      </c>
      <c r="I72" s="79"/>
      <c r="J72" s="41"/>
      <c r="K72" s="39"/>
    </row>
    <row r="73" spans="1:11" s="8" customFormat="1" ht="15.75">
      <c r="A73" s="55" t="s">
        <v>56</v>
      </c>
      <c r="B73" s="33" t="s">
        <v>120</v>
      </c>
      <c r="C73" s="34">
        <v>244</v>
      </c>
      <c r="D73" s="34">
        <v>130</v>
      </c>
      <c r="E73" s="34">
        <v>80</v>
      </c>
      <c r="F73" s="34">
        <v>104</v>
      </c>
      <c r="G73" s="78"/>
      <c r="H73" s="57">
        <f>C73+D73+E73+F73+G73</f>
        <v>558</v>
      </c>
      <c r="I73" s="79"/>
      <c r="J73" s="41"/>
      <c r="K73" s="39"/>
    </row>
    <row r="74" spans="1:11" s="8" customFormat="1" ht="31.5">
      <c r="A74" s="55" t="s">
        <v>119</v>
      </c>
      <c r="B74" s="33" t="s">
        <v>57</v>
      </c>
      <c r="C74" s="34"/>
      <c r="D74" s="34"/>
      <c r="E74" s="34"/>
      <c r="F74" s="34"/>
      <c r="G74" s="78">
        <v>898</v>
      </c>
      <c r="H74" s="57">
        <v>898</v>
      </c>
      <c r="I74" s="79"/>
      <c r="J74" s="41"/>
      <c r="K74" s="39"/>
    </row>
    <row r="75" spans="1:11" s="8" customFormat="1" ht="16.5" thickBot="1">
      <c r="A75" s="80"/>
      <c r="B75" s="81"/>
      <c r="C75" s="81"/>
      <c r="D75" s="81"/>
      <c r="E75" s="81"/>
      <c r="F75" s="81"/>
      <c r="G75" s="82"/>
      <c r="H75" s="83"/>
      <c r="I75" s="84"/>
      <c r="J75" s="85"/>
      <c r="K75" s="86"/>
    </row>
    <row r="76" spans="1:11" ht="17.25" customHeight="1">
      <c r="A76" s="5"/>
      <c r="B76" s="6"/>
      <c r="C76" s="6"/>
      <c r="D76" s="6"/>
      <c r="E76" s="6"/>
      <c r="F76" s="6"/>
      <c r="G76" s="6"/>
      <c r="H76" s="6"/>
      <c r="I76" s="6"/>
      <c r="J76" s="2"/>
    </row>
    <row r="77" spans="1:11" ht="12.75" customHeight="1">
      <c r="A77" s="104" t="s">
        <v>147</v>
      </c>
      <c r="B77" s="104"/>
      <c r="C77" s="104"/>
      <c r="D77" s="104"/>
      <c r="E77" s="104"/>
      <c r="F77" s="104"/>
      <c r="G77" s="104"/>
      <c r="H77" s="104"/>
      <c r="I77" s="104"/>
      <c r="J77" s="104"/>
      <c r="K77" s="104"/>
    </row>
    <row r="78" spans="1:11" ht="12.75" customHeight="1">
      <c r="A78" s="5"/>
      <c r="B78" s="6"/>
      <c r="C78" s="6"/>
      <c r="D78" s="6"/>
      <c r="E78" s="6"/>
      <c r="F78" s="6"/>
      <c r="G78" s="6"/>
      <c r="H78" s="6"/>
      <c r="I78" s="6"/>
      <c r="J78" s="2"/>
    </row>
    <row r="79" spans="1:11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1" ht="15">
      <c r="A80" s="103" t="s">
        <v>140</v>
      </c>
      <c r="B80" s="103"/>
      <c r="C80" s="103"/>
      <c r="D80" s="103"/>
      <c r="E80" s="103"/>
      <c r="F80" s="103"/>
      <c r="G80" s="103"/>
    </row>
    <row r="81" spans="1:10" ht="15">
      <c r="A81" s="101"/>
      <c r="B81" s="101"/>
      <c r="C81" s="101"/>
      <c r="D81" s="101"/>
      <c r="E81" s="101"/>
      <c r="F81" s="101"/>
      <c r="G81" s="101"/>
    </row>
    <row r="82" spans="1:10" ht="15.75">
      <c r="A82" s="87"/>
      <c r="B82" s="87"/>
      <c r="C82" s="88"/>
      <c r="D82" s="89"/>
      <c r="E82" s="89"/>
      <c r="F82" s="90"/>
      <c r="G82" s="90"/>
    </row>
    <row r="83" spans="1:10" ht="15.75">
      <c r="A83" s="91" t="s">
        <v>141</v>
      </c>
      <c r="B83" s="87"/>
      <c r="C83" s="88"/>
      <c r="D83" s="92"/>
      <c r="H83" s="106" t="s">
        <v>142</v>
      </c>
      <c r="I83" s="106"/>
      <c r="J83" s="106"/>
    </row>
    <row r="84" spans="1:10" ht="15.75" customHeight="1">
      <c r="A84" s="91"/>
      <c r="B84" s="91"/>
      <c r="C84" s="7"/>
      <c r="D84" s="3"/>
      <c r="H84" s="3"/>
      <c r="I84" s="3"/>
    </row>
    <row r="85" spans="1:10" ht="15.75">
      <c r="A85" s="93"/>
      <c r="B85" s="94"/>
      <c r="C85" s="7"/>
      <c r="D85" s="95"/>
      <c r="H85" s="95" t="s">
        <v>143</v>
      </c>
      <c r="I85" s="95"/>
    </row>
    <row r="86" spans="1:10" ht="15.75">
      <c r="A86" s="96"/>
      <c r="B86" s="97"/>
      <c r="C86" s="7"/>
      <c r="D86" s="98"/>
      <c r="H86" s="99"/>
      <c r="I86" s="99"/>
      <c r="J86" s="95" t="s">
        <v>144</v>
      </c>
    </row>
    <row r="87" spans="1:10" ht="15">
      <c r="A87" s="100"/>
      <c r="B87" s="5"/>
      <c r="C87" s="7"/>
    </row>
    <row r="89" spans="1:10">
      <c r="A89" s="1"/>
      <c r="B89" s="1"/>
      <c r="C89" s="1"/>
      <c r="D89" s="1"/>
      <c r="E89" s="1"/>
    </row>
  </sheetData>
  <mergeCells count="6">
    <mergeCell ref="H83:J83"/>
    <mergeCell ref="A6:K6"/>
    <mergeCell ref="A5:K5"/>
    <mergeCell ref="A80:G80"/>
    <mergeCell ref="A77:K77"/>
    <mergeCell ref="A7:K7"/>
  </mergeCells>
  <phoneticPr fontId="1" type="noConversion"/>
  <printOptions horizontalCentered="1"/>
  <pageMargins left="0.39370078740157483" right="0.19685039370078741" top="0.78740157480314965" bottom="0.39370078740157483" header="0.51181102362204722" footer="0.31496062992125984"/>
  <pageSetup paperSize="9" orientation="landscape" r:id="rId1"/>
  <headerFooter alignWithMargins="0"/>
  <ignoredErrors>
    <ignoredError sqref="A29:A39 A23:A28" twoDigitTextYear="1"/>
    <ignoredError sqref="H3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РСМУ МосСАЭМ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Пр_Отдел-1</dc:creator>
  <cp:lastModifiedBy>smu0859</cp:lastModifiedBy>
  <cp:lastPrinted>2010-07-19T10:15:09Z</cp:lastPrinted>
  <dcterms:created xsi:type="dcterms:W3CDTF">2008-04-01T11:36:11Z</dcterms:created>
  <dcterms:modified xsi:type="dcterms:W3CDTF">2010-07-19T10:26:55Z</dcterms:modified>
</cp:coreProperties>
</file>