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1340" windowHeight="9345" tabRatio="866"/>
  </bookViews>
  <sheets>
    <sheet name="НМЦ" sheetId="7" r:id="rId1"/>
  </sheets>
  <externalReferences>
    <externalReference r:id="rId2"/>
  </externalReferences>
  <definedNames>
    <definedName name="аааааппппппрррппппппп">#REF!</definedName>
    <definedName name="аараооооооооооооо">#REF!</definedName>
    <definedName name="автом">#REF!</definedName>
    <definedName name="алшрльоплварл">#REF!</definedName>
    <definedName name="аолвлддддддддддддддддввввввввв">#REF!</definedName>
    <definedName name="апарв">#REF!</definedName>
    <definedName name="апрлдджаоырыфрпопрлпрлпрлп">#REF!</definedName>
    <definedName name="арлггаджаш">#REF!</definedName>
    <definedName name="ароррбллтблпроорапииас">#REF!</definedName>
    <definedName name="арррррблллпдрлдддддддддд">#REF!</definedName>
    <definedName name="варпаааааааааа">#REF!</definedName>
    <definedName name="ввпьььььлднд">#REF!</definedName>
    <definedName name="вед">#REF!</definedName>
    <definedName name="вертикальная">#REF!</definedName>
    <definedName name="вертикплан">#REF!</definedName>
    <definedName name="волен">#REF!</definedName>
    <definedName name="вп">#REF!</definedName>
    <definedName name="впырпфдыпл">#REF!</definedName>
    <definedName name="впьглорьтитттттттттт">#REF!</definedName>
    <definedName name="всввввввввввввввввввввввввв">#REF!</definedName>
    <definedName name="выб">#REF!</definedName>
    <definedName name="выпуск">#REF!</definedName>
    <definedName name="выьлепвввввпмп">#REF!</definedName>
    <definedName name="еваопродолжэрщэрзшщщх">#REF!</definedName>
    <definedName name="_xlnm.Print_Titles" localSheetId="0">НМЦ!$14:$14</definedName>
    <definedName name="измен">#REF!</definedName>
    <definedName name="итого" localSheetId="0">#REF!</definedName>
    <definedName name="итого">#REF!</definedName>
    <definedName name="итого_сантех" localSheetId="0">#REF!</definedName>
    <definedName name="итого_сантех">#REF!</definedName>
    <definedName name="итого_стр">#REF!</definedName>
    <definedName name="итого_строит" localSheetId="0">НМЦ!#REF!</definedName>
    <definedName name="итого_строит">#REF!</definedName>
    <definedName name="итого_технол" localSheetId="0">#REF!</definedName>
    <definedName name="итого_технол">#REF!</definedName>
    <definedName name="итого_электр" localSheetId="0">#REF!</definedName>
    <definedName name="итого_электр">#REF!</definedName>
    <definedName name="квота">#REF!</definedName>
    <definedName name="кккккккккк">#REF!</definedName>
    <definedName name="корек">#REF!</definedName>
    <definedName name="корект">#REF!</definedName>
    <definedName name="корректир">#REF!</definedName>
    <definedName name="лен" localSheetId="0">#REF!</definedName>
    <definedName name="лен">#REF!</definedName>
    <definedName name="лот" localSheetId="0">#REF!</definedName>
    <definedName name="лот">#REF!</definedName>
    <definedName name="мамиааааааааааааааааааааааааааааа">#REF!</definedName>
    <definedName name="ммпоослччччччччччрччапппппппппр">#REF!</definedName>
    <definedName name="мрол">#REF!</definedName>
    <definedName name="оз">#REF!</definedName>
    <definedName name="озелен">#REF!</definedName>
    <definedName name="озеленение">#REF!</definedName>
    <definedName name="озеленение2">#REF!</definedName>
    <definedName name="ОСР">#REF!</definedName>
    <definedName name="ОСР110">#REF!</definedName>
    <definedName name="ОСР111">#REF!</definedName>
    <definedName name="план">#REF!</definedName>
    <definedName name="планировка">#REF!</definedName>
    <definedName name="плдщхэж.юрббдлююбо">#REF!</definedName>
    <definedName name="площадки">#REF!</definedName>
    <definedName name="пос" localSheetId="0">#REF!</definedName>
    <definedName name="пос">#REF!</definedName>
    <definedName name="прав">#REF!</definedName>
    <definedName name="прлппппппппппппппрррррррр">#REF!</definedName>
    <definedName name="провбп">#REF!</definedName>
    <definedName name="проект">#REF!</definedName>
    <definedName name="пропппп">#REF!</definedName>
    <definedName name="рпоолллллбрюююююююююююю">#REF!</definedName>
    <definedName name="сааповвыыыыыеееееггггггггг">#REF!</definedName>
    <definedName name="сапопрлрлппппр">#REF!</definedName>
    <definedName name="саррпрпппппппппппппппррррррр">#REF!</definedName>
    <definedName name="свод">#REF!</definedName>
    <definedName name="Свсмр">'[1] пристр428'!#REF!</definedName>
    <definedName name="склад" localSheetId="0">#REF!</definedName>
    <definedName name="склад">#REF!</definedName>
    <definedName name="сср4" localSheetId="0">#REF!</definedName>
    <definedName name="сср4">#REF!</definedName>
    <definedName name="ссроб" localSheetId="0">#REF!</definedName>
    <definedName name="ссроб">#REF!</definedName>
    <definedName name="сссссссссссссрооооооооаапнааааеоаааааааа">#REF!</definedName>
    <definedName name="счет">'[1] пристр428'!#REF!</definedName>
    <definedName name="тдер">#REF!</definedName>
    <definedName name="ТК">#REF!</definedName>
    <definedName name="тоолллллопппплопооллоопло">#REF!</definedName>
    <definedName name="топливро">#REF!</definedName>
    <definedName name="трапные">#REF!</definedName>
    <definedName name="уке">#REF!</definedName>
    <definedName name="фякуряыувравяв">#REF!</definedName>
    <definedName name="фяыввввввв">#REF!</definedName>
    <definedName name="хййййййййййжывввввввв">#REF!</definedName>
    <definedName name="чвподю">#REF!</definedName>
    <definedName name="чрпрл">#REF!</definedName>
    <definedName name="чситтттттттсссссссссччччч">#REF!</definedName>
    <definedName name="ываочяьбббббббббббббб">#REF!</definedName>
    <definedName name="ЫВРРАЫРАывоопоапо">#REF!</definedName>
    <definedName name="ывынреыкшлнжхэтшлэ">#REF!</definedName>
    <definedName name="ыоарллвапрлывпорапар">#REF!</definedName>
    <definedName name="ычвпппппппппп">#REF!</definedName>
    <definedName name="яыдвлпрмичврип">#REF!</definedName>
  </definedNames>
  <calcPr calcId="114210" fullCalcOnLoad="1"/>
</workbook>
</file>

<file path=xl/calcChain.xml><?xml version="1.0" encoding="utf-8"?>
<calcChain xmlns="http://schemas.openxmlformats.org/spreadsheetml/2006/main">
  <c r="C21" i="7"/>
  <c r="B21"/>
  <c r="C23"/>
  <c r="C25"/>
</calcChain>
</file>

<file path=xl/sharedStrings.xml><?xml version="1.0" encoding="utf-8"?>
<sst xmlns="http://schemas.openxmlformats.org/spreadsheetml/2006/main" count="33" uniqueCount="33">
  <si>
    <t>Модернизация энергетических сетей комбината. Промплощадка №8</t>
  </si>
  <si>
    <t>ЛСР-16312-ТС1.СМ1</t>
  </si>
  <si>
    <t>Участок тепловой сети УТА…УТБ</t>
  </si>
  <si>
    <t>Конструкции железобетонные</t>
  </si>
  <si>
    <t>ЛСР-16312-КЖ1.СМ1</t>
  </si>
  <si>
    <t>Конструкции металлические</t>
  </si>
  <si>
    <t>ЛСР-16312-КМ1.СМ1</t>
  </si>
  <si>
    <t>ГСН-81-05-01-2001, Прил. 1, п. 4.5</t>
  </si>
  <si>
    <t>Дополнительные затраты при производстве строительно-монтажных работ в  зимнее время - 3,6%*1,1=3,96%</t>
  </si>
  <si>
    <t>ГСН-81-05-02-2007, табл. 4, п. 2.5</t>
  </si>
  <si>
    <t>Резерв средств на непредвиденные  работы и затраты - 3%</t>
  </si>
  <si>
    <t>МДС 81-35.2004 п.4.96</t>
  </si>
  <si>
    <t>М.С. Сюксина</t>
  </si>
  <si>
    <t>ФГУП «Комбинат «Электрохимприбор»</t>
  </si>
  <si>
    <t>Всего</t>
  </si>
  <si>
    <t>г. Лесной ФГУП "Комбинат "Электрохимприбор"</t>
  </si>
  <si>
    <t>Расчет начальной (максимальной) цены</t>
  </si>
  <si>
    <t>Составлен в ценах по состоянию на 01.01.2000 г. с переводом в текущие</t>
  </si>
  <si>
    <t>Наименование глав ССР, объектных сметных расчетов, локальных сметных расчетов, видов работ</t>
  </si>
  <si>
    <t>№ обосновывающего расчета</t>
  </si>
  <si>
    <t>1</t>
  </si>
  <si>
    <t>2</t>
  </si>
  <si>
    <t>3</t>
  </si>
  <si>
    <t>4</t>
  </si>
  <si>
    <t xml:space="preserve">Итого </t>
  </si>
  <si>
    <t>НДС 18%</t>
  </si>
  <si>
    <t>Инженер по проектно-сметной работе</t>
  </si>
  <si>
    <t>тыс.руб.</t>
  </si>
  <si>
    <t>Размер средств на возведение временных зданий и сооружений- 1,5% (без стоимости оборудования)</t>
  </si>
  <si>
    <t>Текущая стоимость на момент определения начальной (максимальной) цены, тыс. руб.</t>
  </si>
  <si>
    <t>Сметная стоимость в базисных ценах на 01.01.2000, тыс. руб.</t>
  </si>
  <si>
    <t xml:space="preserve">Начальник цеха 006 </t>
  </si>
  <si>
    <t>___________________   И.М. Меретяков</t>
  </si>
</sst>
</file>

<file path=xl/styles.xml><?xml version="1.0" encoding="utf-8"?>
<styleSheet xmlns="http://schemas.openxmlformats.org/spreadsheetml/2006/main">
  <numFmts count="1">
    <numFmt numFmtId="164" formatCode="#,##0.00000"/>
  </numFmts>
  <fonts count="2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charset val="204"/>
    </font>
    <font>
      <i/>
      <sz val="11"/>
      <name val="Times New Roman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6">
    <xf numFmtId="0" fontId="0" fillId="0" borderId="0"/>
    <xf numFmtId="0" fontId="3" fillId="2" borderId="0" applyNumberFormat="0" applyBorder="0" applyAlignment="0" applyProtection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4" fillId="19" borderId="0" applyNumberFormat="0" applyBorder="0" applyAlignment="0" applyProtection="0"/>
    <xf numFmtId="0" fontId="5" fillId="7" borderId="1" applyNumberFormat="0" applyAlignment="0" applyProtection="0"/>
    <xf numFmtId="0" fontId="5" fillId="7" borderId="1" applyNumberFormat="0" applyAlignment="0" applyProtection="0"/>
    <xf numFmtId="0" fontId="6" fillId="20" borderId="2" applyNumberFormat="0" applyAlignment="0" applyProtection="0"/>
    <xf numFmtId="0" fontId="6" fillId="20" borderId="2" applyNumberFormat="0" applyAlignment="0" applyProtection="0"/>
    <xf numFmtId="0" fontId="7" fillId="20" borderId="1" applyNumberFormat="0" applyAlignment="0" applyProtection="0"/>
    <xf numFmtId="0" fontId="7" fillId="20" borderId="1" applyNumberFormat="0" applyAlignment="0" applyProtection="0"/>
    <xf numFmtId="0" fontId="8" fillId="0" borderId="3" applyNumberFormat="0" applyFill="0" applyAlignment="0" applyProtection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6" applyNumberFormat="0" applyFill="0" applyAlignment="0" applyProtection="0"/>
    <xf numFmtId="0" fontId="11" fillId="0" borderId="6" applyNumberFormat="0" applyFill="0" applyAlignment="0" applyProtection="0"/>
    <xf numFmtId="0" fontId="12" fillId="21" borderId="7" applyNumberFormat="0" applyAlignment="0" applyProtection="0"/>
    <xf numFmtId="0" fontId="12" fillId="21" borderId="7" applyNumberFormat="0" applyAlignment="0" applyProtection="0"/>
    <xf numFmtId="0" fontId="13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14" fillId="22" borderId="0" applyNumberFormat="0" applyBorder="0" applyAlignment="0" applyProtection="0"/>
    <xf numFmtId="0" fontId="1" fillId="0" borderId="0" applyAlignment="0"/>
    <xf numFmtId="0" fontId="20" fillId="0" borderId="0"/>
    <xf numFmtId="0" fontId="15" fillId="3" borderId="0" applyNumberFormat="0" applyBorder="0" applyAlignment="0" applyProtection="0"/>
    <xf numFmtId="0" fontId="15" fillId="3" borderId="0" applyNumberFormat="0" applyBorder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" fillId="23" borderId="8" applyNumberFormat="0" applyFont="0" applyAlignment="0" applyProtection="0"/>
    <xf numFmtId="0" fontId="17" fillId="0" borderId="9" applyNumberFormat="0" applyFill="0" applyAlignment="0" applyProtection="0"/>
    <xf numFmtId="0" fontId="17" fillId="0" borderId="9" applyNumberFormat="0" applyFill="0" applyAlignment="0" applyProtection="0"/>
    <xf numFmtId="0" fontId="20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4" borderId="0" applyNumberFormat="0" applyBorder="0" applyAlignment="0" applyProtection="0"/>
    <xf numFmtId="0" fontId="19" fillId="4" borderId="0" applyNumberFormat="0" applyBorder="0" applyAlignment="0" applyProtection="0"/>
  </cellStyleXfs>
  <cellXfs count="57">
    <xf numFmtId="0" fontId="0" fillId="0" borderId="0" xfId="0"/>
    <xf numFmtId="49" fontId="2" fillId="0" borderId="0" xfId="72" applyNumberFormat="1" applyFont="1" applyFill="1"/>
    <xf numFmtId="0" fontId="22" fillId="0" borderId="0" xfId="72" applyFont="1" applyFill="1" applyAlignment="1">
      <alignment horizontal="center" vertical="center"/>
    </xf>
    <xf numFmtId="49" fontId="2" fillId="0" borderId="0" xfId="72" applyNumberFormat="1" applyFont="1" applyFill="1" applyAlignment="1">
      <alignment horizontal="center" vertical="center"/>
    </xf>
    <xf numFmtId="0" fontId="23" fillId="0" borderId="0" xfId="72" applyFont="1" applyFill="1" applyAlignment="1">
      <alignment horizontal="center" vertical="center"/>
    </xf>
    <xf numFmtId="49" fontId="21" fillId="0" borderId="0" xfId="72" applyNumberFormat="1" applyFont="1" applyFill="1" applyAlignment="1">
      <alignment horizontal="center" vertical="center"/>
    </xf>
    <xf numFmtId="49" fontId="24" fillId="0" borderId="0" xfId="72" applyNumberFormat="1" applyFont="1" applyFill="1" applyAlignment="1">
      <alignment wrapText="1"/>
    </xf>
    <xf numFmtId="49" fontId="22" fillId="0" borderId="0" xfId="72" applyNumberFormat="1" applyFont="1" applyFill="1" applyAlignment="1">
      <alignment horizontal="center" vertical="center" wrapText="1"/>
    </xf>
    <xf numFmtId="0" fontId="21" fillId="0" borderId="0" xfId="72" applyFont="1" applyFill="1"/>
    <xf numFmtId="0" fontId="21" fillId="0" borderId="10" xfId="72" applyFont="1" applyFill="1" applyBorder="1"/>
    <xf numFmtId="0" fontId="21" fillId="0" borderId="0" xfId="72" applyFont="1" applyFill="1" applyAlignment="1">
      <alignment horizontal="center"/>
    </xf>
    <xf numFmtId="0" fontId="21" fillId="0" borderId="0" xfId="72" applyFont="1" applyFill="1" applyAlignment="1">
      <alignment horizontal="right"/>
    </xf>
    <xf numFmtId="49" fontId="21" fillId="0" borderId="0" xfId="72" applyNumberFormat="1" applyFont="1" applyFill="1"/>
    <xf numFmtId="49" fontId="2" fillId="0" borderId="0" xfId="72" applyNumberFormat="1" applyFont="1" applyFill="1" applyAlignment="1">
      <alignment horizontal="center"/>
    </xf>
    <xf numFmtId="49" fontId="21" fillId="0" borderId="11" xfId="72" applyNumberFormat="1" applyFont="1" applyFill="1" applyBorder="1" applyAlignment="1">
      <alignment horizontal="center"/>
    </xf>
    <xf numFmtId="49" fontId="21" fillId="0" borderId="12" xfId="72" applyNumberFormat="1" applyFont="1" applyFill="1" applyBorder="1" applyAlignment="1">
      <alignment horizontal="center"/>
    </xf>
    <xf numFmtId="4" fontId="21" fillId="0" borderId="13" xfId="72" applyNumberFormat="1" applyFont="1" applyFill="1" applyBorder="1" applyAlignment="1">
      <alignment horizontal="center" vertical="center"/>
    </xf>
    <xf numFmtId="0" fontId="2" fillId="0" borderId="0" xfId="72" applyFont="1" applyFill="1" applyAlignment="1">
      <alignment vertical="center"/>
    </xf>
    <xf numFmtId="4" fontId="25" fillId="0" borderId="13" xfId="72" applyNumberFormat="1" applyFont="1" applyFill="1" applyBorder="1" applyAlignment="1">
      <alignment horizontal="center" vertical="center"/>
    </xf>
    <xf numFmtId="49" fontId="25" fillId="0" borderId="14" xfId="72" applyNumberFormat="1" applyFont="1" applyFill="1" applyBorder="1" applyAlignment="1">
      <alignment horizontal="left" vertical="center"/>
    </xf>
    <xf numFmtId="49" fontId="21" fillId="0" borderId="0" xfId="72" applyNumberFormat="1" applyFont="1" applyFill="1" applyBorder="1" applyAlignment="1">
      <alignment horizontal="centerContinuous" vertical="center" wrapText="1"/>
    </xf>
    <xf numFmtId="164" fontId="25" fillId="0" borderId="15" xfId="72" applyNumberFormat="1" applyFont="1" applyFill="1" applyBorder="1" applyAlignment="1">
      <alignment horizontal="center" vertical="center"/>
    </xf>
    <xf numFmtId="49" fontId="22" fillId="0" borderId="16" xfId="72" applyNumberFormat="1" applyFont="1" applyFill="1" applyBorder="1" applyAlignment="1">
      <alignment horizontal="left" vertical="center"/>
    </xf>
    <xf numFmtId="164" fontId="25" fillId="0" borderId="17" xfId="72" applyNumberFormat="1" applyFont="1" applyFill="1" applyBorder="1" applyAlignment="1">
      <alignment horizontal="center" vertical="center"/>
    </xf>
    <xf numFmtId="4" fontId="25" fillId="0" borderId="18" xfId="72" applyNumberFormat="1" applyFont="1" applyFill="1" applyBorder="1" applyAlignment="1">
      <alignment horizontal="center" vertical="center"/>
    </xf>
    <xf numFmtId="49" fontId="25" fillId="0" borderId="0" xfId="72" applyNumberFormat="1" applyFont="1" applyFill="1" applyBorder="1" applyAlignment="1">
      <alignment horizontal="left" vertical="center"/>
    </xf>
    <xf numFmtId="164" fontId="25" fillId="0" borderId="0" xfId="72" applyNumberFormat="1" applyFont="1" applyFill="1" applyBorder="1" applyAlignment="1">
      <alignment horizontal="center" vertical="center"/>
    </xf>
    <xf numFmtId="0" fontId="21" fillId="0" borderId="0" xfId="72" applyFont="1" applyFill="1" applyAlignment="1">
      <alignment horizontal="center" vertical="center"/>
    </xf>
    <xf numFmtId="0" fontId="21" fillId="0" borderId="0" xfId="72" applyFont="1" applyFill="1" applyAlignment="1">
      <alignment horizontal="left" indent="1"/>
    </xf>
    <xf numFmtId="0" fontId="1" fillId="0" borderId="0" xfId="72" applyFont="1" applyFill="1"/>
    <xf numFmtId="0" fontId="1" fillId="0" borderId="0" xfId="72" applyFont="1" applyFill="1" applyAlignment="1">
      <alignment horizontal="center" vertical="center"/>
    </xf>
    <xf numFmtId="49" fontId="21" fillId="0" borderId="11" xfId="72" applyNumberFormat="1" applyFont="1" applyFill="1" applyBorder="1" applyAlignment="1">
      <alignment horizontal="center" vertical="center"/>
    </xf>
    <xf numFmtId="49" fontId="21" fillId="0" borderId="15" xfId="72" applyNumberFormat="1" applyFont="1" applyFill="1" applyBorder="1" applyAlignment="1">
      <alignment horizontal="centerContinuous" vertical="center" wrapText="1"/>
    </xf>
    <xf numFmtId="49" fontId="21" fillId="0" borderId="17" xfId="72" applyNumberFormat="1" applyFont="1" applyFill="1" applyBorder="1" applyAlignment="1">
      <alignment horizontal="centerContinuous" vertical="center" wrapText="1"/>
    </xf>
    <xf numFmtId="49" fontId="21" fillId="0" borderId="19" xfId="72" applyNumberFormat="1" applyFont="1" applyFill="1" applyBorder="1" applyAlignment="1">
      <alignment horizontal="center"/>
    </xf>
    <xf numFmtId="49" fontId="24" fillId="0" borderId="14" xfId="72" applyNumberFormat="1" applyFont="1" applyFill="1" applyBorder="1" applyAlignment="1">
      <alignment horizontal="left" vertical="center" wrapText="1"/>
    </xf>
    <xf numFmtId="164" fontId="21" fillId="0" borderId="15" xfId="72" applyNumberFormat="1" applyFont="1" applyFill="1" applyBorder="1" applyAlignment="1">
      <alignment horizontal="center" vertical="center"/>
    </xf>
    <xf numFmtId="0" fontId="21" fillId="0" borderId="19" xfId="72" applyNumberFormat="1" applyFont="1" applyFill="1" applyBorder="1" applyAlignment="1">
      <alignment vertical="center" wrapText="1"/>
    </xf>
    <xf numFmtId="4" fontId="21" fillId="0" borderId="11" xfId="72" applyNumberFormat="1" applyFont="1" applyFill="1" applyBorder="1" applyAlignment="1">
      <alignment horizontal="center" vertical="center"/>
    </xf>
    <xf numFmtId="4" fontId="21" fillId="0" borderId="12" xfId="72" applyNumberFormat="1" applyFont="1" applyFill="1" applyBorder="1" applyAlignment="1">
      <alignment horizontal="center" vertical="center"/>
    </xf>
    <xf numFmtId="49" fontId="27" fillId="0" borderId="11" xfId="72" applyNumberFormat="1" applyFont="1" applyFill="1" applyBorder="1" applyAlignment="1">
      <alignment horizontal="center" vertical="center" wrapText="1"/>
    </xf>
    <xf numFmtId="4" fontId="25" fillId="0" borderId="15" xfId="72" applyNumberFormat="1" applyFont="1" applyFill="1" applyBorder="1" applyAlignment="1">
      <alignment horizontal="center" vertical="center"/>
    </xf>
    <xf numFmtId="0" fontId="25" fillId="0" borderId="19" xfId="72" applyNumberFormat="1" applyFont="1" applyFill="1" applyBorder="1" applyAlignment="1">
      <alignment horizontal="left" vertical="center" wrapText="1"/>
    </xf>
    <xf numFmtId="4" fontId="25" fillId="0" borderId="11" xfId="72" applyNumberFormat="1" applyFont="1" applyFill="1" applyBorder="1" applyAlignment="1">
      <alignment horizontal="center" vertical="center"/>
    </xf>
    <xf numFmtId="49" fontId="21" fillId="0" borderId="11" xfId="72" applyNumberFormat="1" applyFont="1" applyFill="1" applyBorder="1" applyAlignment="1">
      <alignment horizontal="center" vertical="center" wrapText="1"/>
    </xf>
    <xf numFmtId="0" fontId="21" fillId="0" borderId="0" xfId="72" applyFont="1" applyFill="1" applyBorder="1"/>
    <xf numFmtId="0" fontId="21" fillId="0" borderId="0" xfId="72" applyFont="1" applyFill="1" applyAlignment="1">
      <alignment horizontal="center" vertical="center"/>
    </xf>
    <xf numFmtId="49" fontId="22" fillId="0" borderId="0" xfId="72" applyNumberFormat="1" applyFont="1" applyFill="1" applyAlignment="1">
      <alignment horizontal="center" vertical="center"/>
    </xf>
    <xf numFmtId="49" fontId="22" fillId="0" borderId="0" xfId="72" applyNumberFormat="1" applyFont="1" applyFill="1" applyAlignment="1">
      <alignment horizontal="center" vertical="center" wrapText="1"/>
    </xf>
    <xf numFmtId="49" fontId="21" fillId="0" borderId="20" xfId="72" applyNumberFormat="1" applyFont="1" applyFill="1" applyBorder="1" applyAlignment="1">
      <alignment horizontal="center" vertical="center" wrapText="1"/>
    </xf>
    <xf numFmtId="49" fontId="21" fillId="0" borderId="14" xfId="72" applyNumberFormat="1" applyFont="1" applyFill="1" applyBorder="1" applyAlignment="1">
      <alignment horizontal="center" vertical="center" wrapText="1"/>
    </xf>
    <xf numFmtId="49" fontId="21" fillId="0" borderId="16" xfId="72" applyNumberFormat="1" applyFont="1" applyFill="1" applyBorder="1" applyAlignment="1">
      <alignment horizontal="center" vertical="center" wrapText="1"/>
    </xf>
    <xf numFmtId="49" fontId="21" fillId="0" borderId="21" xfId="72" applyNumberFormat="1" applyFont="1" applyFill="1" applyBorder="1" applyAlignment="1">
      <alignment horizontal="center" vertical="center" wrapText="1"/>
    </xf>
    <xf numFmtId="49" fontId="21" fillId="0" borderId="15" xfId="72" applyNumberFormat="1" applyFont="1" applyFill="1" applyBorder="1" applyAlignment="1">
      <alignment horizontal="center" vertical="center" wrapText="1"/>
    </xf>
    <xf numFmtId="49" fontId="21" fillId="0" borderId="17" xfId="72" applyNumberFormat="1" applyFont="1" applyFill="1" applyBorder="1" applyAlignment="1">
      <alignment horizontal="center" vertical="center" wrapText="1"/>
    </xf>
    <xf numFmtId="0" fontId="1" fillId="0" borderId="15" xfId="72" applyFont="1" applyBorder="1"/>
    <xf numFmtId="0" fontId="1" fillId="0" borderId="17" xfId="72" applyFont="1" applyBorder="1"/>
  </cellXfs>
  <cellStyles count="86">
    <cellStyle name="20% - Акцент1 2" xfId="1"/>
    <cellStyle name="20% - Акцент1 3" xfId="2"/>
    <cellStyle name="20% - Акцент2 2" xfId="3"/>
    <cellStyle name="20% - Акцент2 3" xfId="4"/>
    <cellStyle name="20% - Акцент3 2" xfId="5"/>
    <cellStyle name="20% - Акцент3 3" xfId="6"/>
    <cellStyle name="20% - Акцент4 2" xfId="7"/>
    <cellStyle name="20% - Акцент4 3" xfId="8"/>
    <cellStyle name="20% - Акцент5 2" xfId="9"/>
    <cellStyle name="20% - Акцент5 3" xfId="10"/>
    <cellStyle name="20% - Акцент6 2" xfId="11"/>
    <cellStyle name="20% - Акцент6 3" xfId="12"/>
    <cellStyle name="40% - Акцент1 2" xfId="13"/>
    <cellStyle name="40% - Акцент1 3" xfId="14"/>
    <cellStyle name="40% - Акцент2 2" xfId="15"/>
    <cellStyle name="40% - Акцент2 3" xfId="16"/>
    <cellStyle name="40% - Акцент3 2" xfId="17"/>
    <cellStyle name="40% - Акцент3 3" xfId="18"/>
    <cellStyle name="40% - Акцент4 2" xfId="19"/>
    <cellStyle name="40% - Акцент4 3" xfId="20"/>
    <cellStyle name="40% - Акцент5 2" xfId="21"/>
    <cellStyle name="40% - Акцент5 3" xfId="22"/>
    <cellStyle name="40% - Акцент6 2" xfId="23"/>
    <cellStyle name="40% - Акцент6 3" xfId="24"/>
    <cellStyle name="60% - Акцент1 2" xfId="25"/>
    <cellStyle name="60% - Акцент1 3" xfId="26"/>
    <cellStyle name="60% - Акцент2 2" xfId="27"/>
    <cellStyle name="60% - Акцент2 3" xfId="28"/>
    <cellStyle name="60% - Акцент3 2" xfId="29"/>
    <cellStyle name="60% - Акцент3 3" xfId="30"/>
    <cellStyle name="60% - Акцент4 2" xfId="31"/>
    <cellStyle name="60% - Акцент4 3" xfId="32"/>
    <cellStyle name="60% - Акцент5 2" xfId="33"/>
    <cellStyle name="60% - Акцент5 3" xfId="34"/>
    <cellStyle name="60% - Акцент6 2" xfId="35"/>
    <cellStyle name="60% - Акцент6 3" xfId="36"/>
    <cellStyle name="Акцент1 2" xfId="37"/>
    <cellStyle name="Акцент1 3" xfId="38"/>
    <cellStyle name="Акцент2 2" xfId="39"/>
    <cellStyle name="Акцент2 3" xfId="40"/>
    <cellStyle name="Акцент3 2" xfId="41"/>
    <cellStyle name="Акцент3 3" xfId="42"/>
    <cellStyle name="Акцент4 2" xfId="43"/>
    <cellStyle name="Акцент4 3" xfId="44"/>
    <cellStyle name="Акцент5 2" xfId="45"/>
    <cellStyle name="Акцент5 3" xfId="46"/>
    <cellStyle name="Акцент6 2" xfId="47"/>
    <cellStyle name="Акцент6 3" xfId="48"/>
    <cellStyle name="Ввод  2" xfId="49"/>
    <cellStyle name="Ввод  3" xfId="50"/>
    <cellStyle name="Вывод 2" xfId="51"/>
    <cellStyle name="Вывод 3" xfId="52"/>
    <cellStyle name="Вычисление 2" xfId="53"/>
    <cellStyle name="Вычисление 3" xfId="54"/>
    <cellStyle name="Заголовок 1 2" xfId="55"/>
    <cellStyle name="Заголовок 1 3" xfId="56"/>
    <cellStyle name="Заголовок 2 2" xfId="57"/>
    <cellStyle name="Заголовок 2 3" xfId="58"/>
    <cellStyle name="Заголовок 3 2" xfId="59"/>
    <cellStyle name="Заголовок 3 3" xfId="60"/>
    <cellStyle name="Заголовок 4 2" xfId="61"/>
    <cellStyle name="Заголовок 4 3" xfId="62"/>
    <cellStyle name="Итог 2" xfId="63"/>
    <cellStyle name="Итог 3" xfId="64"/>
    <cellStyle name="Контрольная ячейка 2" xfId="65"/>
    <cellStyle name="Контрольная ячейка 3" xfId="66"/>
    <cellStyle name="Название 2" xfId="67"/>
    <cellStyle name="Название 3" xfId="68"/>
    <cellStyle name="Нейтральный 2" xfId="69"/>
    <cellStyle name="Нейтральный 3" xfId="70"/>
    <cellStyle name="Обычный" xfId="0" builtinId="0"/>
    <cellStyle name="Обычный 2" xfId="71"/>
    <cellStyle name="Обычный_Сводка затрат 153 с НМЦ для Катаева" xfId="72"/>
    <cellStyle name="Плохой 2" xfId="73"/>
    <cellStyle name="Плохой 3" xfId="74"/>
    <cellStyle name="Пояснение 2" xfId="75"/>
    <cellStyle name="Пояснение 3" xfId="76"/>
    <cellStyle name="Примечание 2" xfId="77"/>
    <cellStyle name="Примечание 3" xfId="78"/>
    <cellStyle name="Связанная ячейка 2" xfId="79"/>
    <cellStyle name="Связанная ячейка 3" xfId="80"/>
    <cellStyle name="Стиль 1" xfId="81"/>
    <cellStyle name="Текст предупреждения 2" xfId="82"/>
    <cellStyle name="Текст предупреждения 3" xfId="83"/>
    <cellStyle name="Хороший 2" xfId="84"/>
    <cellStyle name="Хороший 3" xfId="8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90-210\work\&#1051;&#1072;&#1093;&#1090;&#1080;&#1086;&#1085;&#1086;&#1074;&#1072;\428%20&#1079;&#1076;\&#1047;&#1076;%20_428%2005.04.05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ССР"/>
      <sheetName val="подг терр"/>
      <sheetName val=" 428"/>
      <sheetName val=" пристр428"/>
      <sheetName val="Набл.скважины"/>
      <sheetName val="Зд 428 А"/>
      <sheetName val="Зд 449 А"/>
      <sheetName val=" ИТСО СФЗ"/>
      <sheetName val="ж д пути"/>
      <sheetName val="Зд 490"/>
      <sheetName val="Зд 428 Б"/>
      <sheetName val="нар сети"/>
      <sheetName val=" дороги"/>
      <sheetName val=" тротуар"/>
      <sheetName val=" Верт.план."/>
      <sheetName val="каб каналы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6"/>
  </sheetPr>
  <dimension ref="A1:D30"/>
  <sheetViews>
    <sheetView tabSelected="1" zoomScaleNormal="100" zoomScaleSheetLayoutView="75" workbookViewId="0">
      <selection activeCell="B34" sqref="B34"/>
    </sheetView>
  </sheetViews>
  <sheetFormatPr defaultColWidth="9" defaultRowHeight="12.75"/>
  <cols>
    <col min="1" max="1" width="41.85546875" style="29" customWidth="1"/>
    <col min="2" max="2" width="21.5703125" style="29" customWidth="1"/>
    <col min="3" max="3" width="22.28515625" style="29" customWidth="1"/>
    <col min="4" max="4" width="22.28515625" style="30" customWidth="1"/>
    <col min="5" max="250" width="20.140625" style="29" customWidth="1"/>
    <col min="251" max="251" width="10.7109375" style="29" customWidth="1"/>
    <col min="252" max="252" width="11.140625" style="29" customWidth="1"/>
    <col min="253" max="253" width="21.42578125" style="29" customWidth="1"/>
    <col min="254" max="254" width="21.5703125" style="29" customWidth="1"/>
    <col min="255" max="255" width="22.28515625" style="29" customWidth="1"/>
    <col min="256" max="16384" width="9" style="29"/>
  </cols>
  <sheetData>
    <row r="1" spans="1:4" s="1" customFormat="1" ht="18.75" customHeight="1">
      <c r="A1" s="46" t="s">
        <v>15</v>
      </c>
      <c r="B1" s="46"/>
      <c r="C1" s="46"/>
      <c r="D1" s="46"/>
    </row>
    <row r="2" spans="1:4" s="1" customFormat="1" ht="15.75" customHeight="1">
      <c r="A2" s="2"/>
      <c r="B2" s="2"/>
      <c r="C2" s="2"/>
      <c r="D2" s="2"/>
    </row>
    <row r="3" spans="1:4" s="1" customFormat="1" ht="20.25" customHeight="1">
      <c r="A3" s="47" t="s">
        <v>16</v>
      </c>
      <c r="B3" s="47"/>
      <c r="C3" s="47"/>
      <c r="D3" s="47"/>
    </row>
    <row r="4" spans="1:4" s="1" customFormat="1" ht="15.75" customHeight="1">
      <c r="A4" s="3"/>
      <c r="B4" s="4"/>
      <c r="C4" s="3"/>
      <c r="D4" s="5"/>
    </row>
    <row r="5" spans="1:4" s="6" customFormat="1" ht="31.5" customHeight="1">
      <c r="A5" s="48" t="s">
        <v>0</v>
      </c>
      <c r="B5" s="48"/>
      <c r="C5" s="48"/>
      <c r="D5" s="48"/>
    </row>
    <row r="6" spans="1:4" s="6" customFormat="1" ht="18.75">
      <c r="A6" s="48" t="s">
        <v>13</v>
      </c>
      <c r="B6" s="48"/>
      <c r="C6" s="48"/>
      <c r="D6" s="48"/>
    </row>
    <row r="7" spans="1:4" s="6" customFormat="1" ht="14.25" customHeight="1">
      <c r="A7" s="48"/>
      <c r="B7" s="48"/>
      <c r="C7" s="48"/>
      <c r="D7" s="48"/>
    </row>
    <row r="8" spans="1:4" s="6" customFormat="1" ht="15.75" customHeight="1">
      <c r="A8" s="7"/>
      <c r="B8" s="7"/>
      <c r="C8" s="7"/>
      <c r="D8" s="7"/>
    </row>
    <row r="9" spans="1:4" s="12" customFormat="1" ht="15.75" customHeight="1">
      <c r="A9" s="8" t="s">
        <v>17</v>
      </c>
      <c r="B9" s="9"/>
      <c r="C9" s="10"/>
      <c r="D9" s="11" t="s">
        <v>27</v>
      </c>
    </row>
    <row r="10" spans="1:4" s="1" customFormat="1" ht="15.75" customHeight="1">
      <c r="A10" s="49" t="s">
        <v>18</v>
      </c>
      <c r="B10" s="52" t="s">
        <v>30</v>
      </c>
      <c r="C10" s="52" t="s">
        <v>29</v>
      </c>
      <c r="D10" s="52" t="s">
        <v>19</v>
      </c>
    </row>
    <row r="11" spans="1:4" s="13" customFormat="1" ht="12.75" customHeight="1">
      <c r="A11" s="50"/>
      <c r="B11" s="53"/>
      <c r="C11" s="53"/>
      <c r="D11" s="55"/>
    </row>
    <row r="12" spans="1:4" s="13" customFormat="1" ht="12.75" customHeight="1">
      <c r="A12" s="50"/>
      <c r="B12" s="53"/>
      <c r="C12" s="53"/>
      <c r="D12" s="55"/>
    </row>
    <row r="13" spans="1:4" s="13" customFormat="1" ht="42.75" customHeight="1">
      <c r="A13" s="51"/>
      <c r="B13" s="54"/>
      <c r="C13" s="53"/>
      <c r="D13" s="56"/>
    </row>
    <row r="14" spans="1:4" s="1" customFormat="1" ht="15.75">
      <c r="A14" s="34" t="s">
        <v>20</v>
      </c>
      <c r="B14" s="14" t="s">
        <v>21</v>
      </c>
      <c r="C14" s="15" t="s">
        <v>22</v>
      </c>
      <c r="D14" s="31" t="s">
        <v>23</v>
      </c>
    </row>
    <row r="15" spans="1:4" s="17" customFormat="1" ht="69.95" customHeight="1">
      <c r="A15" s="37" t="s">
        <v>2</v>
      </c>
      <c r="B15" s="38">
        <v>3387.42</v>
      </c>
      <c r="C15" s="39">
        <v>18729.75</v>
      </c>
      <c r="D15" s="40" t="s">
        <v>1</v>
      </c>
    </row>
    <row r="16" spans="1:4" s="17" customFormat="1" ht="69.95" customHeight="1">
      <c r="A16" s="37" t="s">
        <v>3</v>
      </c>
      <c r="B16" s="38">
        <v>575.77</v>
      </c>
      <c r="C16" s="39">
        <v>3201.28</v>
      </c>
      <c r="D16" s="40" t="s">
        <v>4</v>
      </c>
    </row>
    <row r="17" spans="1:4" s="17" customFormat="1" ht="69.95" customHeight="1">
      <c r="A17" s="37" t="s">
        <v>5</v>
      </c>
      <c r="B17" s="38">
        <v>382.55</v>
      </c>
      <c r="C17" s="39">
        <v>2126.98</v>
      </c>
      <c r="D17" s="40" t="s">
        <v>6</v>
      </c>
    </row>
    <row r="18" spans="1:4" s="17" customFormat="1" ht="69.95" customHeight="1">
      <c r="A18" s="37" t="s">
        <v>28</v>
      </c>
      <c r="B18" s="38">
        <v>63.99</v>
      </c>
      <c r="C18" s="39">
        <v>355.78</v>
      </c>
      <c r="D18" s="40" t="s">
        <v>7</v>
      </c>
    </row>
    <row r="19" spans="1:4" s="17" customFormat="1" ht="69.95" customHeight="1">
      <c r="A19" s="37" t="s">
        <v>8</v>
      </c>
      <c r="B19" s="38">
        <v>171.47</v>
      </c>
      <c r="C19" s="39">
        <v>953.37</v>
      </c>
      <c r="D19" s="40" t="s">
        <v>9</v>
      </c>
    </row>
    <row r="20" spans="1:4" s="17" customFormat="1" ht="69.95" customHeight="1">
      <c r="A20" s="37" t="s">
        <v>10</v>
      </c>
      <c r="B20" s="38">
        <v>137.44</v>
      </c>
      <c r="C20" s="39">
        <v>761.03549999999996</v>
      </c>
      <c r="D20" s="40" t="s">
        <v>11</v>
      </c>
    </row>
    <row r="21" spans="1:4" s="17" customFormat="1" ht="20.25" customHeight="1">
      <c r="A21" s="42" t="s">
        <v>24</v>
      </c>
      <c r="B21" s="43">
        <f>SUM(B15:B20)</f>
        <v>4718.6399999999994</v>
      </c>
      <c r="C21" s="43">
        <f>ROUND(SUM(C15:C20),0)</f>
        <v>26128</v>
      </c>
      <c r="D21" s="44"/>
    </row>
    <row r="22" spans="1:4" s="17" customFormat="1" ht="15" customHeight="1">
      <c r="A22" s="19"/>
      <c r="B22" s="41"/>
      <c r="C22" s="18"/>
      <c r="D22" s="32"/>
    </row>
    <row r="23" spans="1:4" s="17" customFormat="1" ht="15.75" customHeight="1">
      <c r="A23" s="35" t="s">
        <v>25</v>
      </c>
      <c r="B23" s="36"/>
      <c r="C23" s="16">
        <f>ROUND(C21*18%,2)</f>
        <v>4703.04</v>
      </c>
      <c r="D23" s="32"/>
    </row>
    <row r="24" spans="1:4" s="17" customFormat="1" ht="15" customHeight="1">
      <c r="A24" s="19"/>
      <c r="B24" s="21"/>
      <c r="C24" s="18"/>
      <c r="D24" s="32"/>
    </row>
    <row r="25" spans="1:4" s="17" customFormat="1" ht="20.100000000000001" customHeight="1">
      <c r="A25" s="22" t="s">
        <v>14</v>
      </c>
      <c r="B25" s="23"/>
      <c r="C25" s="24">
        <f>SUM(C21:C24)</f>
        <v>30831.040000000001</v>
      </c>
      <c r="D25" s="33"/>
    </row>
    <row r="26" spans="1:4" s="17" customFormat="1" ht="18.75" customHeight="1">
      <c r="A26" s="25"/>
      <c r="B26" s="26"/>
      <c r="C26" s="26"/>
      <c r="D26" s="20"/>
    </row>
    <row r="28" spans="1:4" s="8" customFormat="1" ht="15.75">
      <c r="A28" s="8" t="s">
        <v>31</v>
      </c>
      <c r="B28" s="8" t="s">
        <v>32</v>
      </c>
      <c r="D28" s="27"/>
    </row>
    <row r="29" spans="1:4" s="8" customFormat="1" ht="15.75">
      <c r="B29" s="45"/>
      <c r="C29" s="28"/>
      <c r="D29" s="27"/>
    </row>
    <row r="30" spans="1:4" s="8" customFormat="1" ht="15.75">
      <c r="A30" s="8" t="s">
        <v>26</v>
      </c>
      <c r="B30" s="9"/>
      <c r="C30" s="28" t="s">
        <v>12</v>
      </c>
      <c r="D30" s="27"/>
    </row>
  </sheetData>
  <mergeCells count="9">
    <mergeCell ref="A1:D1"/>
    <mergeCell ref="A3:D3"/>
    <mergeCell ref="A5:D5"/>
    <mergeCell ref="A7:D7"/>
    <mergeCell ref="A6:D6"/>
    <mergeCell ref="A10:A13"/>
    <mergeCell ref="B10:B13"/>
    <mergeCell ref="C10:C13"/>
    <mergeCell ref="D10:D13"/>
  </mergeCells>
  <phoneticPr fontId="26" type="noConversion"/>
  <printOptions horizontalCentered="1"/>
  <pageMargins left="0.70866141732283472" right="0.39370078740157483" top="0.9055118110236221" bottom="0.62992125984251968" header="0" footer="0"/>
  <pageSetup paperSize="9" scale="85" firstPageNumber="5" orientation="portrait" horizontalDpi="300" verticalDpi="300" r:id="rId1"/>
  <headerFooter alignWithMargins="0">
    <oddHeader>&amp;R&amp;"Times New Roman,обычный"&amp;14&amp;P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</vt:lpstr>
      <vt:lpstr>НМЦ!Заголовки_для_печати</vt:lpstr>
    </vt:vector>
  </TitlesOfParts>
  <Company>Grand Ltd.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006-Syuksina</cp:lastModifiedBy>
  <cp:lastPrinted>2013-04-29T04:26:58Z</cp:lastPrinted>
  <dcterms:created xsi:type="dcterms:W3CDTF">2002-02-11T05:58:42Z</dcterms:created>
  <dcterms:modified xsi:type="dcterms:W3CDTF">2013-05-14T04:00:00Z</dcterms:modified>
</cp:coreProperties>
</file>