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поставку'!$A$1:$K$42</definedName>
  </definedNames>
  <calcPr calcId="144525"/>
</workbook>
</file>

<file path=xl/calcChain.xml><?xml version="1.0" encoding="utf-8"?>
<calcChain xmlns="http://schemas.openxmlformats.org/spreadsheetml/2006/main">
  <c r="K18" i="1" l="1"/>
  <c r="A19" i="1"/>
  <c r="A17" i="1"/>
  <c r="A24" i="1"/>
  <c r="K19" i="1"/>
  <c r="K12" i="1" l="1"/>
  <c r="K13" i="1"/>
  <c r="K14" i="1"/>
  <c r="K15" i="1"/>
  <c r="K16" i="1"/>
  <c r="K17" i="1"/>
  <c r="K20" i="1"/>
  <c r="K21" i="1"/>
  <c r="K22" i="1"/>
  <c r="K23" i="1"/>
  <c r="K24" i="1"/>
  <c r="K11" i="1"/>
  <c r="K25" i="1" s="1"/>
  <c r="K26" i="1" l="1"/>
  <c r="K27" i="1" s="1"/>
  <c r="A11" i="1"/>
  <c r="A12" i="1" l="1"/>
  <c r="A13" i="1" s="1"/>
  <c r="A14" i="1" s="1"/>
  <c r="A15" i="1" s="1"/>
  <c r="A16" i="1" s="1"/>
  <c r="A20" i="1" l="1"/>
  <c r="A21" i="1" l="1"/>
  <c r="A22" i="1" s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<sst xmlns="http://schemas.openxmlformats.org/spreadsheetml/2006/main" count="180" uniqueCount="121">
  <si>
    <t>Итого:</t>
  </si>
  <si>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</si>
  <si>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</si>
  <si>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</si>
  <si>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</si>
  <si>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</si>
  <si>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</si>
  <si>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</si>
  <si>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</si>
  <si>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</si>
  <si>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 xml:space="preserve"> Покупатель</t>
  </si>
  <si>
    <t>Изготовитель (производитель), страна происхождения</t>
  </si>
  <si>
    <t>НДС ХХ%: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</si>
  <si>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</si>
  <si>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</si>
  <si>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</si>
  <si>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</si>
  <si>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</si>
  <si>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__________________________</t>
  </si>
  <si>
    <t>________________  /________________/</t>
  </si>
  <si>
    <t>"    "______________201___ г</t>
  </si>
  <si>
    <t xml:space="preserve">                                        м.п.        "   "_______________201__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</si>
  <si>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</si>
  <si>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</si>
  <si>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</si>
  <si>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</si>
  <si>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</si>
  <si>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</si>
  <si>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</si>
  <si>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</si>
  <si>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</si>
  <si>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</si>
  <si>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</si>
  <si>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</si>
  <si>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</si>
  <si>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</si>
  <si>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</si>
  <si>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</si>
  <si>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</si>
  <si>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</si>
  <si>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</si>
  <si>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</si>
  <si>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</si>
  <si>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</si>
  <si>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</si>
  <si>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</si>
  <si>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</si>
  <si>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</si>
  <si>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</si>
  <si>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</si>
  <si>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</si>
  <si>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</si>
  <si>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</si>
  <si>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</si>
  <si>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</si>
  <si>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</si>
  <si>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</si>
  <si>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</si>
  <si>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</si>
  <si>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</si>
  <si>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</si>
  <si>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</si>
  <si>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</si>
  <si>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</si>
  <si>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</si>
  <si>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</si>
  <si>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</si>
  <si>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</si>
  <si>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</si>
  <si>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</si>
  <si>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</si>
  <si>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</si>
  <si>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</si>
  <si>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</si>
  <si>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</si>
  <si>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</si>
  <si>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</si>
  <si>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</si>
  <si>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</si>
  <si>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</si>
  <si>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</si>
  <si>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</si>
  <si>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</si>
  <si>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Кресло оператора, черное TW-11</t>
  </si>
  <si>
    <t>Стул для посетителей, хром/ткань TW-11</t>
  </si>
  <si>
    <t>НД поставщика</t>
  </si>
  <si>
    <t>ГОСТ 19917-93</t>
  </si>
  <si>
    <t>Виси черный/С-11(черный каркас, черная ткань С-11), Пластиковые заглушки на ножках.</t>
  </si>
  <si>
    <t>Цена за единицу без НДС, руб.</t>
  </si>
  <si>
    <t>Сумма без НДС, руб.</t>
  </si>
  <si>
    <t>Набивка кресла Стандартный (standart) поролон плотности 25-40 кг/м3
Каркас Не монолитный
Материал накладок подлокотников Пластик
Механизм Асинхронный механизм качания с изменением угла наклона спинки и сидения независимо друг от друга
Крестовина Черная пластиковая
Газпатрон Газпатрон 3 категории по стандарту Germany DIN 4550
Ролик Ролик стандарта BIFMA 5.1 (США); Диаметр штока 11 мм, Материал - полиамид
Вес брутто, кг 17; TW-11 (черный)</t>
  </si>
  <si>
    <t>Тумба Т11 , 846*435*766 2 дерев. Дверки</t>
  </si>
  <si>
    <t>Стол эргономичный 140х100 правый</t>
  </si>
  <si>
    <t>Тумба приставн.,3 ящика MC1</t>
  </si>
  <si>
    <t>Шкаф с комбинированными дверями 836*435*h2175mm</t>
  </si>
  <si>
    <t xml:space="preserve">Тумба под оргтехнику Т09 84x57х62Н см </t>
  </si>
  <si>
    <t>Гардероб 836*435*h2175</t>
  </si>
  <si>
    <t>Элемент соед.  70х70 (сегмент 90° ) R08</t>
  </si>
  <si>
    <t>Опора-нога соединительного элемента U01</t>
  </si>
  <si>
    <t>Подставка под процессор 256*554*h273 T85</t>
  </si>
  <si>
    <t>Стол эргономичный 140х100 левый EB1(L)</t>
  </si>
  <si>
    <t>Фабрика мебели Шатура, 6 шт. - Шкаф с комбинированными дверями S75; ( линия офисной мебели СТРАТЕГИЯ) 836*435*h2175mm ЦВЕТ: ОРЕХ.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</si>
  <si>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</si>
  <si>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</si>
  <si>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</si>
  <si>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</si>
  <si>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Фабрика мебели Шатура,Стол эргономичный EB1(L) (линия офисной мебели СТРАТЕГИЯ), 140х100 левый, ЦВЕТ: ОРЕХ.</t>
  </si>
  <si>
    <t>Фабрика мебели Шатура,Тумба приставная, 3 ящика MC1;(линия офисной мебели СТРАТЕГИЯ) 422*600*h735 ЦВЕТ: ОРЕХ.</t>
  </si>
  <si>
    <t>Фабрика мебели Шатура, Подставка под процессор T85; (линия офисной мебели СТРАТЕГИЯ) 256*554*h273; ЦВЕТ: ОРЕХ.</t>
  </si>
  <si>
    <t xml:space="preserve">
Фабрика мебели Шатура, Тумба Т 11(линия офисной мебели СТРАТЕГИЯ), 846*435*766 (высота); ЦВЕТ: ОРЕХ.
</t>
  </si>
  <si>
    <t>Фабрика мебели Шатура, Гардероб S77 (линия офисной мебели СТРАТЕГИЯ),  836*435*h2175, ЦВЕТ: ОРЕХ.</t>
  </si>
  <si>
    <t xml:space="preserve">
Фабрика мебели Шатура, Тумба Т 09 (линия офисной мебели СТРАТЕГИЯ), 836*570*610 h (высота); ЦВЕТ: ОРЕХ.
</t>
  </si>
  <si>
    <t xml:space="preserve"> Фабрика мебели Шатура,  Стол эргономичный EB2 правый (линия офисной мебели СТРАТЕГИЯ), 140х100 правый. ЦВЕТ: ОРЕХ.</t>
  </si>
  <si>
    <t>Фабрика мебели Шатура,  Элемент соединительный R08 (линия офисной мебели СТРАТЕГИЯ),  700*700*h25 мм. ЦВЕТ: ОРЕХ.</t>
  </si>
  <si>
    <t>Фабрика мебели Шатура, Опора-нога соединительного элемента U01 (линия офисной мебели СТРАТЕГИЯ).</t>
  </si>
  <si>
    <t>Кресло CHAIRMAN 283 (черная обивка)</t>
  </si>
  <si>
    <t>Набивка кресла Стандартный (standart) поролон плотности 25-40 кг/м3
Каркас Не монолитный
Материал накладок подлокотников Пластик
Механизм Синхронный механизм с фиксацией в нескольких положениях и независимой регулировкой угла наклона спинки и сидения
Крестовина Пятилучевая, хромированный металл, Диаметр крестовины 700 мм
Газпатрон Газпатрон 3 категории по стандарту Germany DIN 4550
Ролик Ролик стандарта BIFMA 5.1 (США); Диаметр штока 11 мм, Материал - полиамид</t>
  </si>
  <si>
    <t xml:space="preserve">Кресло </t>
  </si>
  <si>
    <t>Ткань — 100% полиэстер, устойчивостьизносу(число оборотов) + 35000, светоустойчивость 5 ед., прочность на разрыв 5 ед., воспламеняемость California Technical Bulletin № 117, цвет: 20—23, 10—356
Набивка — Стандартный (standard) поролон плотности 25—40 кг/м 3.
Подлокотники — пластик. Стандарт BIFMA 5.1 (США)
Механизм качания цельнометаллический, с регулировкой жесткости качания и фиксацией в двух положениях. Стандарт BIFMA 5.1 (США).
Газопатрон 3-й категории стабильности по стандарту Germany DIN (2000000 циклов динамической нагрузки 80 кг). Газпатрон закрыт телескопическим пластиковым чехлом.
Крестовина — 5-лучевая пластиковая опора, диаметр 680 мм. Допустимая статическая нагрузка 1100 кг. Стандарт BIFMA 5.1 (США)
Исполнение пластика и цвета ткани: пластик — цвет черный; ткань — цвет черный Ролик — диаметр штока 11 мм.
Упаковка — пятислойный гофрокартон — толщина 6 мм.
Технические характеристики:
Размеры коробки: 32/66/80 см. 
Объем коробки: 0.19 куб. м. 
Вес нетто: 17,5 кг 
Вес брутто: 20 кг</t>
  </si>
  <si>
    <t>4. Срок поставки: в течение 30 календарных дней со дня подписания договора.</t>
  </si>
  <si>
    <t>Итого с учетом НДС : 295 316, 24 (двести девяносто пять тысяч триста шестнадцать рублей) 24 коп.  в т.ч. НДС (18%): 45 048,24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</si>
</sst>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22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43" fontId="17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distributed"/>
    </xf>
    <xf numFmtId="0" fontId="8" fillId="0" borderId="6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0" fillId="0" borderId="9" xfId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0" fillId="0" borderId="10" xfId="1" applyBorder="1" applyAlignment="1">
      <alignment vertical="center" wrapText="1"/>
    </xf>
    <xf numFmtId="0" fontId="12" fillId="0" borderId="9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/>
    </xf>
    <xf numFmtId="0" fontId="9" fillId="0" borderId="1" xfId="0" applyFont="1" applyBorder="1" applyAlignment="1">
      <alignment vertical="distributed"/>
    </xf>
    <xf numFmtId="0" fontId="1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1" xfId="0" applyFont="1" applyBorder="1" applyAlignment="1">
      <alignment vertical="distributed" wrapText="1"/>
    </xf>
    <xf numFmtId="0" fontId="5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/>
    </xf>
    <xf numFmtId="1" fontId="6" fillId="0" borderId="2" xfId="0" applyNumberFormat="1" applyFont="1" applyBorder="1" applyAlignment="1">
      <alignment horizontal="right"/>
    </xf>
    <xf numFmtId="43" fontId="6" fillId="0" borderId="2" xfId="2" applyFont="1" applyBorder="1" applyAlignment="1"/>
    <xf numFmtId="43" fontId="2" fillId="0" borderId="1" xfId="2" applyFont="1" applyBorder="1" applyAlignment="1">
      <alignment horizontal="right"/>
    </xf>
    <xf numFmtId="43" fontId="2" fillId="0" borderId="1" xfId="2" applyFont="1" applyBorder="1"/>
    <xf numFmtId="0" fontId="6" fillId="0" borderId="1" xfId="0" applyFont="1" applyBorder="1" applyAlignment="1">
      <alignment vertical="center" wrapText="1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/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abSelected="1" view="pageBreakPreview" zoomScale="80" zoomScaleSheetLayoutView="8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20" sqref="E20"/>
    </sheetView>
  </sheetViews>
  <sheetFormatPr defaultRowHeight="15" x14ac:dyDescent="0.25"/>
  <cols>
    <col min="1" max="1" width="5.85546875" style="17" customWidth="1"/>
    <col min="2" max="2" width="12.42578125" style="17" customWidth="1"/>
    <col min="3" max="3" width="15.85546875" style="17" customWidth="1"/>
    <col min="4" max="4" width="42.5703125" style="17" customWidth="1"/>
    <col min="5" max="5" width="110.7109375" style="17" customWidth="1"/>
    <col min="6" max="6" width="20.28515625" style="17" customWidth="1"/>
    <col min="7" max="7" width="12.5703125" style="17" customWidth="1"/>
    <col min="8" max="8" width="7.42578125" style="55" customWidth="1"/>
    <col min="9" max="9" width="6.42578125" style="17" customWidth="1"/>
    <col min="10" max="10" width="14.5703125" style="17" customWidth="1"/>
    <col min="11" max="11" width="18.42578125" style="17" customWidth="1"/>
    <col min="12" max="16384" width="9.140625" style="17"/>
  </cols>
  <sheetData>
    <row r="1" spans="1:11" x14ac:dyDescent="0.25">
      <c r="H1" s="69" t="s">
        <v>22</v>
      </c>
      <c r="I1" s="69"/>
      <c r="J1" s="69"/>
      <c r="K1" s="69"/>
    </row>
    <row r="2" spans="1:11" x14ac:dyDescent="0.25">
      <c r="G2" s="70" t="s">
        <v>80</v>
      </c>
      <c r="H2" s="70"/>
      <c r="I2" s="70"/>
      <c r="J2" s="70"/>
      <c r="K2" s="70"/>
    </row>
    <row r="3" spans="1:11" x14ac:dyDescent="0.25">
      <c r="H3" s="69" t="s">
        <v>23</v>
      </c>
      <c r="I3" s="69"/>
      <c r="J3" s="69"/>
      <c r="K3" s="69"/>
    </row>
    <row r="4" spans="1:11" x14ac:dyDescent="0.25">
      <c r="I4" s="19"/>
    </row>
    <row r="5" spans="1:11" x14ac:dyDescent="0.25">
      <c r="A5" s="13"/>
      <c r="B5" s="3"/>
      <c r="C5" s="3"/>
      <c r="D5" s="71" t="s">
        <v>8</v>
      </c>
      <c r="E5" s="71"/>
      <c r="F5" s="71"/>
      <c r="G5" s="71"/>
      <c r="H5" s="71"/>
      <c r="I5" s="71"/>
      <c r="J5" s="71"/>
      <c r="K5" s="13"/>
    </row>
    <row r="6" spans="1:11" x14ac:dyDescent="0.25">
      <c r="A6" s="13"/>
      <c r="B6" s="6"/>
      <c r="C6" s="6"/>
      <c r="D6" s="72" t="s">
        <v>81</v>
      </c>
      <c r="E6" s="72"/>
      <c r="F6" s="72"/>
      <c r="G6" s="72"/>
      <c r="H6" s="72"/>
      <c r="I6" s="72"/>
      <c r="J6" s="72"/>
      <c r="K6" s="13"/>
    </row>
    <row r="7" spans="1:11" x14ac:dyDescent="0.25">
      <c r="A7" s="13"/>
      <c r="B7" s="71"/>
      <c r="C7" s="71"/>
      <c r="D7" s="71"/>
      <c r="E7" s="71"/>
      <c r="F7" s="71"/>
      <c r="G7" s="71"/>
      <c r="H7" s="71"/>
      <c r="I7" s="71"/>
      <c r="J7" s="71"/>
      <c r="K7" s="13"/>
    </row>
    <row r="8" spans="1:11" x14ac:dyDescent="0.25">
      <c r="A8" s="13"/>
      <c r="B8" s="13"/>
      <c r="C8" s="13"/>
      <c r="D8" s="12"/>
      <c r="E8" s="12"/>
      <c r="F8" s="14"/>
      <c r="G8" s="14"/>
      <c r="H8" s="18"/>
      <c r="I8" s="12"/>
      <c r="J8" s="13"/>
      <c r="K8" s="13"/>
    </row>
    <row r="9" spans="1:11" x14ac:dyDescent="0.25">
      <c r="A9" s="3" t="s">
        <v>7</v>
      </c>
      <c r="B9" s="6"/>
      <c r="C9" s="6"/>
      <c r="D9" s="6"/>
      <c r="E9" s="6"/>
      <c r="F9" s="6"/>
      <c r="G9" s="6"/>
      <c r="H9" s="54"/>
      <c r="I9" s="6"/>
      <c r="J9" s="6"/>
      <c r="K9" s="13"/>
    </row>
    <row r="10" spans="1:11" ht="78.75" customHeight="1" x14ac:dyDescent="0.25">
      <c r="A10" s="10" t="s">
        <v>13</v>
      </c>
      <c r="B10" s="10" t="s">
        <v>14</v>
      </c>
      <c r="C10" s="10" t="s">
        <v>15</v>
      </c>
      <c r="D10" s="10" t="s">
        <v>2</v>
      </c>
      <c r="E10" s="10" t="s">
        <v>82</v>
      </c>
      <c r="F10" s="10" t="s">
        <v>6</v>
      </c>
      <c r="G10" s="7" t="s">
        <v>11</v>
      </c>
      <c r="H10" s="11" t="s">
        <v>3</v>
      </c>
      <c r="I10" s="10" t="s">
        <v>4</v>
      </c>
      <c r="J10" s="10" t="s">
        <v>88</v>
      </c>
      <c r="K10" s="7" t="s">
        <v>89</v>
      </c>
    </row>
    <row r="11" spans="1:11" x14ac:dyDescent="0.25">
      <c r="A11" s="11">
        <f>A1+1</f>
        <v>1</v>
      </c>
      <c r="B11" s="4"/>
      <c r="C11" s="4"/>
      <c r="D11" s="56" t="s">
        <v>100</v>
      </c>
      <c r="E11" s="21" t="s">
        <v>106</v>
      </c>
      <c r="F11" s="21"/>
      <c r="G11" s="4"/>
      <c r="H11" s="57" t="s">
        <v>24</v>
      </c>
      <c r="I11" s="58">
        <v>5</v>
      </c>
      <c r="J11" s="59">
        <v>4323</v>
      </c>
      <c r="K11" s="59">
        <f>I11*J11</f>
        <v>21615</v>
      </c>
    </row>
    <row r="12" spans="1:11" x14ac:dyDescent="0.25">
      <c r="A12" s="11">
        <f t="shared" ref="A12:A21" si="0">A11+1</f>
        <v>2</v>
      </c>
      <c r="B12" s="4"/>
      <c r="C12" s="4"/>
      <c r="D12" s="56" t="s">
        <v>93</v>
      </c>
      <c r="E12" s="21" t="s">
        <v>107</v>
      </c>
      <c r="F12" s="21"/>
      <c r="G12" s="4"/>
      <c r="H12" s="57" t="s">
        <v>24</v>
      </c>
      <c r="I12" s="58">
        <v>7</v>
      </c>
      <c r="J12" s="59">
        <v>4402</v>
      </c>
      <c r="K12" s="59">
        <f t="shared" ref="K12:K24" si="1">I12*J12</f>
        <v>30814</v>
      </c>
    </row>
    <row r="13" spans="1:11" x14ac:dyDescent="0.25">
      <c r="A13" s="11">
        <f t="shared" si="0"/>
        <v>3</v>
      </c>
      <c r="B13" s="4"/>
      <c r="C13" s="4"/>
      <c r="D13" s="56" t="s">
        <v>99</v>
      </c>
      <c r="E13" s="21" t="s">
        <v>108</v>
      </c>
      <c r="F13" s="21"/>
      <c r="G13" s="4"/>
      <c r="H13" s="57" t="s">
        <v>24</v>
      </c>
      <c r="I13" s="58">
        <v>7</v>
      </c>
      <c r="J13" s="59">
        <v>1154</v>
      </c>
      <c r="K13" s="59">
        <f t="shared" si="1"/>
        <v>8078</v>
      </c>
    </row>
    <row r="14" spans="1:11" ht="38.25" x14ac:dyDescent="0.25">
      <c r="A14" s="11">
        <f t="shared" si="0"/>
        <v>4</v>
      </c>
      <c r="B14" s="4"/>
      <c r="C14" s="4"/>
      <c r="D14" s="56" t="s">
        <v>91</v>
      </c>
      <c r="E14" s="50" t="s">
        <v>109</v>
      </c>
      <c r="F14" s="21"/>
      <c r="G14" s="4"/>
      <c r="H14" s="57" t="s">
        <v>24</v>
      </c>
      <c r="I14" s="58">
        <v>3</v>
      </c>
      <c r="J14" s="59">
        <v>2564</v>
      </c>
      <c r="K14" s="59">
        <f t="shared" si="1"/>
        <v>7692</v>
      </c>
    </row>
    <row r="15" spans="1:11" ht="30" x14ac:dyDescent="0.25">
      <c r="A15" s="11">
        <f t="shared" si="0"/>
        <v>5</v>
      </c>
      <c r="B15" s="4"/>
      <c r="C15" s="4"/>
      <c r="D15" s="56" t="s">
        <v>94</v>
      </c>
      <c r="E15" s="21" t="s">
        <v>101</v>
      </c>
      <c r="F15" s="21"/>
      <c r="G15" s="4"/>
      <c r="H15" s="57" t="s">
        <v>24</v>
      </c>
      <c r="I15" s="58">
        <v>6</v>
      </c>
      <c r="J15" s="59">
        <v>6562</v>
      </c>
      <c r="K15" s="59">
        <f t="shared" si="1"/>
        <v>39372</v>
      </c>
    </row>
    <row r="16" spans="1:11" x14ac:dyDescent="0.25">
      <c r="A16" s="11">
        <f t="shared" si="0"/>
        <v>6</v>
      </c>
      <c r="B16" s="4"/>
      <c r="C16" s="4"/>
      <c r="D16" s="56" t="s">
        <v>96</v>
      </c>
      <c r="E16" s="21" t="s">
        <v>110</v>
      </c>
      <c r="F16" s="21"/>
      <c r="G16" s="4"/>
      <c r="H16" s="57" t="s">
        <v>24</v>
      </c>
      <c r="I16" s="58">
        <v>5</v>
      </c>
      <c r="J16" s="59">
        <v>5453</v>
      </c>
      <c r="K16" s="59">
        <f t="shared" si="1"/>
        <v>27265</v>
      </c>
    </row>
    <row r="17" spans="1:23" ht="120" customHeight="1" x14ac:dyDescent="0.25">
      <c r="A17" s="11">
        <f>A16+1</f>
        <v>7</v>
      </c>
      <c r="B17" s="4"/>
      <c r="C17" s="4"/>
      <c r="D17" s="56" t="s">
        <v>83</v>
      </c>
      <c r="E17" s="50" t="s">
        <v>90</v>
      </c>
      <c r="F17" s="51" t="s">
        <v>85</v>
      </c>
      <c r="G17" s="4"/>
      <c r="H17" s="57" t="s">
        <v>24</v>
      </c>
      <c r="I17" s="58">
        <v>9</v>
      </c>
      <c r="J17" s="59">
        <v>5386</v>
      </c>
      <c r="K17" s="59">
        <f t="shared" si="1"/>
        <v>48474</v>
      </c>
    </row>
    <row r="18" spans="1:23" ht="209.25" customHeight="1" x14ac:dyDescent="0.25">
      <c r="A18" s="11">
        <v>8</v>
      </c>
      <c r="B18" s="4"/>
      <c r="C18" s="4"/>
      <c r="D18" s="56" t="s">
        <v>117</v>
      </c>
      <c r="E18" s="50" t="s">
        <v>118</v>
      </c>
      <c r="F18" s="51"/>
      <c r="G18" s="4"/>
      <c r="H18" s="57"/>
      <c r="I18" s="58">
        <v>1</v>
      </c>
      <c r="J18" s="59">
        <v>6000</v>
      </c>
      <c r="K18" s="59">
        <f t="shared" si="1"/>
        <v>6000</v>
      </c>
    </row>
    <row r="19" spans="1:23" ht="108" customHeight="1" x14ac:dyDescent="0.25">
      <c r="A19" s="11">
        <f>A18+1</f>
        <v>9</v>
      </c>
      <c r="B19" s="4"/>
      <c r="C19" s="4"/>
      <c r="D19" s="56" t="s">
        <v>115</v>
      </c>
      <c r="E19" s="50" t="s">
        <v>116</v>
      </c>
      <c r="F19" s="51"/>
      <c r="G19" s="4"/>
      <c r="H19" s="57" t="s">
        <v>24</v>
      </c>
      <c r="I19" s="58">
        <v>1</v>
      </c>
      <c r="J19" s="59">
        <v>11098</v>
      </c>
      <c r="K19" s="59">
        <f t="shared" ref="K19" si="2">I19*J19</f>
        <v>11098</v>
      </c>
    </row>
    <row r="20" spans="1:23" ht="15.75" x14ac:dyDescent="0.25">
      <c r="A20" s="11">
        <f t="shared" si="0"/>
        <v>10</v>
      </c>
      <c r="B20" s="4"/>
      <c r="C20" s="4"/>
      <c r="D20" s="56" t="s">
        <v>84</v>
      </c>
      <c r="E20" s="21" t="s">
        <v>87</v>
      </c>
      <c r="F20" s="52" t="s">
        <v>86</v>
      </c>
      <c r="G20" s="4"/>
      <c r="H20" s="57" t="s">
        <v>24</v>
      </c>
      <c r="I20" s="58">
        <v>17</v>
      </c>
      <c r="J20" s="59">
        <v>1560</v>
      </c>
      <c r="K20" s="59">
        <f t="shared" si="1"/>
        <v>26520</v>
      </c>
    </row>
    <row r="21" spans="1:23" ht="26.25" customHeight="1" x14ac:dyDescent="0.25">
      <c r="A21" s="11">
        <f t="shared" si="0"/>
        <v>11</v>
      </c>
      <c r="B21" s="4"/>
      <c r="C21" s="4"/>
      <c r="D21" s="56" t="s">
        <v>95</v>
      </c>
      <c r="E21" s="67" t="s">
        <v>111</v>
      </c>
      <c r="F21" s="53"/>
      <c r="G21" s="4"/>
      <c r="H21" s="57" t="s">
        <v>24</v>
      </c>
      <c r="I21" s="58">
        <v>3</v>
      </c>
      <c r="J21" s="59">
        <v>3886</v>
      </c>
      <c r="K21" s="59">
        <f t="shared" si="1"/>
        <v>11658</v>
      </c>
    </row>
    <row r="22" spans="1:23" ht="24.75" customHeight="1" x14ac:dyDescent="0.25">
      <c r="A22" s="11">
        <f>A21+1</f>
        <v>12</v>
      </c>
      <c r="B22" s="4"/>
      <c r="C22" s="4"/>
      <c r="D22" s="56" t="s">
        <v>92</v>
      </c>
      <c r="E22" s="20" t="s">
        <v>112</v>
      </c>
      <c r="F22" s="20"/>
      <c r="G22" s="4"/>
      <c r="H22" s="57" t="s">
        <v>24</v>
      </c>
      <c r="I22" s="58">
        <v>2</v>
      </c>
      <c r="J22" s="59">
        <v>4323</v>
      </c>
      <c r="K22" s="59">
        <f t="shared" si="1"/>
        <v>8646</v>
      </c>
    </row>
    <row r="23" spans="1:23" x14ac:dyDescent="0.25">
      <c r="A23" s="11">
        <v>13</v>
      </c>
      <c r="B23" s="4"/>
      <c r="C23" s="4"/>
      <c r="D23" s="56" t="s">
        <v>97</v>
      </c>
      <c r="E23" s="42" t="s">
        <v>113</v>
      </c>
      <c r="F23" s="42"/>
      <c r="G23" s="4"/>
      <c r="H23" s="57" t="s">
        <v>24</v>
      </c>
      <c r="I23" s="58">
        <v>2</v>
      </c>
      <c r="J23" s="59">
        <v>1221</v>
      </c>
      <c r="K23" s="59">
        <f t="shared" si="1"/>
        <v>2442</v>
      </c>
    </row>
    <row r="24" spans="1:23" ht="14.25" customHeight="1" x14ac:dyDescent="0.25">
      <c r="A24" s="11">
        <f>A23+1</f>
        <v>14</v>
      </c>
      <c r="B24" s="4"/>
      <c r="C24" s="4"/>
      <c r="D24" s="62" t="s">
        <v>98</v>
      </c>
      <c r="E24" s="20" t="s">
        <v>114</v>
      </c>
      <c r="F24" s="20"/>
      <c r="G24" s="4"/>
      <c r="H24" s="57" t="s">
        <v>24</v>
      </c>
      <c r="I24" s="58">
        <v>1</v>
      </c>
      <c r="J24" s="59">
        <v>594</v>
      </c>
      <c r="K24" s="59">
        <f t="shared" si="1"/>
        <v>594</v>
      </c>
    </row>
    <row r="25" spans="1:23" ht="15.75" x14ac:dyDescent="0.25">
      <c r="A25" s="45" t="s">
        <v>0</v>
      </c>
      <c r="B25" s="45"/>
      <c r="C25" s="46"/>
      <c r="D25" s="45"/>
      <c r="E25" s="21"/>
      <c r="F25" s="44"/>
      <c r="G25" s="45"/>
      <c r="H25" s="45"/>
      <c r="I25" s="45"/>
      <c r="J25" s="45"/>
      <c r="K25" s="60">
        <f>SUM(K11:K24)</f>
        <v>250268</v>
      </c>
    </row>
    <row r="26" spans="1:23" ht="15.75" x14ac:dyDescent="0.25">
      <c r="A26" s="47" t="s">
        <v>12</v>
      </c>
      <c r="B26" s="48"/>
      <c r="C26" s="48"/>
      <c r="D26" s="48"/>
      <c r="E26" s="46"/>
      <c r="F26" s="46"/>
      <c r="G26" s="48"/>
      <c r="H26" s="48"/>
      <c r="I26" s="48"/>
      <c r="J26" s="49"/>
      <c r="K26" s="61">
        <f>K25*18%</f>
        <v>45048.24</v>
      </c>
    </row>
    <row r="27" spans="1:23" ht="15.75" x14ac:dyDescent="0.25">
      <c r="A27" s="47" t="s">
        <v>5</v>
      </c>
      <c r="B27" s="48"/>
      <c r="C27" s="48"/>
      <c r="D27" s="48"/>
      <c r="E27" s="48"/>
      <c r="F27" s="48"/>
      <c r="G27" s="48"/>
      <c r="H27" s="48"/>
      <c r="I27" s="48"/>
      <c r="J27" s="49"/>
      <c r="K27" s="60">
        <f>SUM(K25:K26)</f>
        <v>295316.24</v>
      </c>
    </row>
    <row r="28" spans="1:23" ht="0.75" customHeight="1" x14ac:dyDescent="0.25">
      <c r="A28" s="9"/>
      <c r="B28" s="9"/>
      <c r="C28" s="9"/>
      <c r="D28" s="9"/>
      <c r="E28" s="48"/>
      <c r="F28" s="48"/>
      <c r="G28" s="6"/>
      <c r="H28" s="54"/>
      <c r="I28" s="6"/>
      <c r="J28" s="6"/>
      <c r="K28" s="3"/>
    </row>
    <row r="29" spans="1:23" hidden="1" x14ac:dyDescent="0.25">
      <c r="E29" s="9"/>
      <c r="F29" s="6"/>
    </row>
    <row r="30" spans="1:23" s="63" customFormat="1" ht="15.75" x14ac:dyDescent="0.25">
      <c r="A30" s="63" t="s">
        <v>120</v>
      </c>
      <c r="H30" s="64"/>
    </row>
    <row r="31" spans="1:23" s="65" customFormat="1" ht="15.75" x14ac:dyDescent="0.25">
      <c r="A31" s="63" t="s">
        <v>102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</row>
    <row r="32" spans="1:23" s="65" customFormat="1" ht="47.25" customHeight="1" x14ac:dyDescent="0.25">
      <c r="A32" s="68" t="s">
        <v>103</v>
      </c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</row>
    <row r="33" spans="1:23" s="65" customFormat="1" ht="22.5" customHeight="1" x14ac:dyDescent="0.25">
      <c r="A33" s="66" t="s">
        <v>119</v>
      </c>
      <c r="B33" s="5"/>
      <c r="C33" s="5"/>
      <c r="D33" s="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s="65" customFormat="1" ht="21" customHeight="1" x14ac:dyDescent="0.25">
      <c r="A34" s="66" t="s">
        <v>104</v>
      </c>
      <c r="B34" s="5"/>
      <c r="C34" s="5"/>
      <c r="D34" s="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s="65" customFormat="1" ht="24.75" customHeight="1" x14ac:dyDescent="0.25">
      <c r="A35" s="66" t="s">
        <v>105</v>
      </c>
      <c r="B35" s="5"/>
      <c r="C35" s="5"/>
      <c r="D35" s="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18.75" x14ac:dyDescent="0.3">
      <c r="A36" s="16" t="s">
        <v>9</v>
      </c>
      <c r="B36" s="3"/>
      <c r="C36" s="3"/>
      <c r="D36" s="1"/>
      <c r="E36" s="5"/>
      <c r="F36" s="2"/>
      <c r="G36" s="1"/>
      <c r="H36" s="43"/>
      <c r="I36" s="15" t="s">
        <v>10</v>
      </c>
      <c r="J36" s="3"/>
      <c r="K36" s="3"/>
    </row>
    <row r="37" spans="1:23" ht="18.75" x14ac:dyDescent="0.3">
      <c r="A37" s="15" t="s">
        <v>18</v>
      </c>
      <c r="B37" s="15"/>
      <c r="C37" s="15"/>
      <c r="D37" s="1"/>
      <c r="E37" s="1"/>
      <c r="F37" s="1"/>
      <c r="G37" s="1"/>
      <c r="H37" s="43"/>
      <c r="I37" s="15" t="s">
        <v>16</v>
      </c>
      <c r="J37" s="8"/>
      <c r="K37" s="3"/>
    </row>
    <row r="38" spans="1:23" ht="18.75" x14ac:dyDescent="0.3">
      <c r="A38" s="6"/>
      <c r="B38" s="16"/>
      <c r="C38" s="16"/>
      <c r="D38" s="1"/>
      <c r="E38" s="1"/>
      <c r="F38" s="1"/>
      <c r="G38" s="1"/>
      <c r="H38" s="43"/>
      <c r="I38" s="16"/>
      <c r="J38" s="6"/>
      <c r="K38" s="3"/>
    </row>
    <row r="39" spans="1:23" ht="18.75" x14ac:dyDescent="0.3">
      <c r="A39" s="3"/>
      <c r="B39" s="3"/>
      <c r="C39" s="3"/>
      <c r="D39" s="1"/>
      <c r="E39" s="1"/>
      <c r="F39" s="1"/>
      <c r="G39" s="1"/>
      <c r="H39" s="43"/>
      <c r="I39" s="3"/>
      <c r="J39" s="3"/>
      <c r="K39" s="3"/>
    </row>
    <row r="40" spans="1:23" ht="18.75" x14ac:dyDescent="0.3">
      <c r="A40" s="3" t="s">
        <v>19</v>
      </c>
      <c r="B40" s="3"/>
      <c r="C40" s="3"/>
      <c r="D40" s="1"/>
      <c r="E40" s="1"/>
      <c r="F40" s="1"/>
      <c r="G40" s="1"/>
      <c r="H40" s="43"/>
      <c r="I40" s="6" t="s">
        <v>17</v>
      </c>
      <c r="J40" s="6"/>
      <c r="K40" s="3"/>
    </row>
    <row r="41" spans="1:23" ht="18.75" x14ac:dyDescent="0.3">
      <c r="A41" s="13" t="s">
        <v>1</v>
      </c>
      <c r="B41" s="13" t="s">
        <v>20</v>
      </c>
      <c r="C41" s="13"/>
      <c r="E41" s="1"/>
      <c r="F41" s="1"/>
      <c r="I41" s="18" t="s">
        <v>21</v>
      </c>
      <c r="J41" s="3"/>
      <c r="K41" s="3"/>
    </row>
    <row r="42" spans="1:23" x14ac:dyDescent="0.25">
      <c r="K42" s="6"/>
    </row>
    <row r="43" spans="1:23" ht="15.75" x14ac:dyDescent="0.25">
      <c r="K43" s="2"/>
    </row>
  </sheetData>
  <mergeCells count="7">
    <mergeCell ref="A32:W32"/>
    <mergeCell ref="H1:K1"/>
    <mergeCell ref="G2:K2"/>
    <mergeCell ref="H3:K3"/>
    <mergeCell ref="D5:J5"/>
    <mergeCell ref="B7:J7"/>
    <mergeCell ref="D6:J6"/>
  </mergeCells>
  <pageMargins left="0.25" right="0.25" top="0.75" bottom="0.75" header="0.3" footer="0.3"/>
  <pageSetup paperSize="9" scale="40" fitToHeight="100" orientation="landscape" horizontalDpi="180" verticalDpi="180" r:id="rId1"/>
  <rowBreaks count="1" manualBreakCount="1">
    <brk id="4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3" t="s">
        <v>46</v>
      </c>
      <c r="B1" s="22" t="s">
        <v>47</v>
      </c>
      <c r="C1" s="22">
        <v>225</v>
      </c>
      <c r="D1" s="39">
        <v>146</v>
      </c>
      <c r="E1" s="39">
        <v>32850</v>
      </c>
      <c r="F1">
        <f>C1*D1</f>
        <v>32850</v>
      </c>
    </row>
    <row r="2" spans="1:6" ht="38.25" thickBot="1" x14ac:dyDescent="0.3">
      <c r="A2" s="24" t="s">
        <v>48</v>
      </c>
      <c r="B2" s="25" t="s">
        <v>25</v>
      </c>
      <c r="C2" s="25">
        <v>10</v>
      </c>
      <c r="D2" s="26">
        <v>42</v>
      </c>
      <c r="E2" s="26">
        <v>420</v>
      </c>
      <c r="F2">
        <f t="shared" ref="F2:F51" si="0">C2*D2</f>
        <v>420</v>
      </c>
    </row>
    <row r="3" spans="1:6" ht="38.25" thickBot="1" x14ac:dyDescent="0.3">
      <c r="A3" s="24" t="s">
        <v>49</v>
      </c>
      <c r="B3" s="25" t="s">
        <v>25</v>
      </c>
      <c r="C3" s="25">
        <v>10</v>
      </c>
      <c r="D3" s="26">
        <v>69</v>
      </c>
      <c r="E3" s="26">
        <v>690</v>
      </c>
      <c r="F3">
        <f t="shared" si="0"/>
        <v>690</v>
      </c>
    </row>
    <row r="4" spans="1:6" ht="57" thickBot="1" x14ac:dyDescent="0.3">
      <c r="A4" s="24" t="s">
        <v>27</v>
      </c>
      <c r="B4" s="25" t="s">
        <v>24</v>
      </c>
      <c r="C4" s="25">
        <v>10</v>
      </c>
      <c r="D4" s="26">
        <v>12</v>
      </c>
      <c r="E4" s="26">
        <v>120</v>
      </c>
      <c r="F4">
        <f t="shared" si="0"/>
        <v>120</v>
      </c>
    </row>
    <row r="5" spans="1:6" ht="38.25" thickBot="1" x14ac:dyDescent="0.3">
      <c r="A5" s="24" t="s">
        <v>28</v>
      </c>
      <c r="B5" s="25" t="s">
        <v>24</v>
      </c>
      <c r="C5" s="25">
        <v>10</v>
      </c>
      <c r="D5" s="26">
        <v>750</v>
      </c>
      <c r="E5" s="26">
        <v>7500</v>
      </c>
      <c r="F5">
        <f t="shared" si="0"/>
        <v>7500</v>
      </c>
    </row>
    <row r="6" spans="1:6" ht="38.25" thickBot="1" x14ac:dyDescent="0.3">
      <c r="A6" s="24" t="s">
        <v>50</v>
      </c>
      <c r="B6" s="25" t="s">
        <v>24</v>
      </c>
      <c r="C6" s="25">
        <v>200</v>
      </c>
      <c r="D6" s="26">
        <v>8</v>
      </c>
      <c r="E6" s="26">
        <v>1600</v>
      </c>
      <c r="F6">
        <f t="shared" si="0"/>
        <v>1600</v>
      </c>
    </row>
    <row r="7" spans="1:6" ht="75.75" thickBot="1" x14ac:dyDescent="0.3">
      <c r="A7" s="24" t="s">
        <v>29</v>
      </c>
      <c r="B7" s="25" t="s">
        <v>26</v>
      </c>
      <c r="C7" s="30">
        <v>10</v>
      </c>
      <c r="D7" s="26">
        <v>60</v>
      </c>
      <c r="E7" s="31">
        <v>600</v>
      </c>
      <c r="F7">
        <f t="shared" si="0"/>
        <v>600</v>
      </c>
    </row>
    <row r="8" spans="1:6" ht="57" thickBot="1" x14ac:dyDescent="0.3">
      <c r="A8" s="32" t="s">
        <v>30</v>
      </c>
      <c r="B8" s="25" t="s">
        <v>25</v>
      </c>
      <c r="C8" s="30">
        <v>2</v>
      </c>
      <c r="D8" s="26">
        <v>138</v>
      </c>
      <c r="E8" s="31">
        <v>276</v>
      </c>
      <c r="F8">
        <f t="shared" si="0"/>
        <v>276</v>
      </c>
    </row>
    <row r="9" spans="1:6" ht="19.5" thickBot="1" x14ac:dyDescent="0.3">
      <c r="A9" s="24" t="s">
        <v>51</v>
      </c>
      <c r="B9" s="25" t="s">
        <v>24</v>
      </c>
      <c r="C9" s="25">
        <v>40</v>
      </c>
      <c r="D9" s="26">
        <v>18</v>
      </c>
      <c r="E9" s="26">
        <v>720</v>
      </c>
      <c r="F9">
        <f t="shared" si="0"/>
        <v>720</v>
      </c>
    </row>
    <row r="10" spans="1:6" ht="37.5" x14ac:dyDescent="0.25">
      <c r="A10" s="27" t="s">
        <v>52</v>
      </c>
      <c r="B10" s="22" t="s">
        <v>24</v>
      </c>
      <c r="C10" s="22">
        <v>10</v>
      </c>
      <c r="D10" s="39">
        <v>40</v>
      </c>
      <c r="E10" s="39">
        <v>400</v>
      </c>
      <c r="F10">
        <f t="shared" si="0"/>
        <v>400</v>
      </c>
    </row>
    <row r="11" spans="1:6" ht="19.5" thickBot="1" x14ac:dyDescent="0.3">
      <c r="A11" s="34" t="s">
        <v>31</v>
      </c>
      <c r="B11" s="25" t="s">
        <v>24</v>
      </c>
      <c r="C11" s="25">
        <v>10</v>
      </c>
      <c r="D11" s="26">
        <v>35</v>
      </c>
      <c r="E11" s="26">
        <v>350</v>
      </c>
      <c r="F11">
        <f t="shared" si="0"/>
        <v>350</v>
      </c>
    </row>
    <row r="12" spans="1:6" ht="57" thickBot="1" x14ac:dyDescent="0.3">
      <c r="A12" s="24" t="s">
        <v>32</v>
      </c>
      <c r="B12" s="25" t="s">
        <v>25</v>
      </c>
      <c r="C12" s="25">
        <v>20</v>
      </c>
      <c r="D12" s="26">
        <v>14</v>
      </c>
      <c r="E12" s="26">
        <v>280</v>
      </c>
      <c r="F12">
        <f t="shared" si="0"/>
        <v>280</v>
      </c>
    </row>
    <row r="13" spans="1:6" ht="38.25" thickBot="1" x14ac:dyDescent="0.3">
      <c r="A13" s="24" t="s">
        <v>53</v>
      </c>
      <c r="B13" s="25" t="s">
        <v>26</v>
      </c>
      <c r="C13" s="25">
        <v>50</v>
      </c>
      <c r="D13" s="26">
        <v>100</v>
      </c>
      <c r="E13" s="26">
        <v>5000</v>
      </c>
      <c r="F13">
        <f t="shared" si="0"/>
        <v>5000</v>
      </c>
    </row>
    <row r="14" spans="1:6" ht="38.25" thickBot="1" x14ac:dyDescent="0.3">
      <c r="A14" s="24" t="s">
        <v>54</v>
      </c>
      <c r="B14" s="25" t="s">
        <v>26</v>
      </c>
      <c r="C14" s="25">
        <v>50</v>
      </c>
      <c r="D14" s="26">
        <v>80</v>
      </c>
      <c r="E14" s="26">
        <v>4000</v>
      </c>
      <c r="F14">
        <f t="shared" si="0"/>
        <v>4000</v>
      </c>
    </row>
    <row r="15" spans="1:6" ht="33.75" thickBot="1" x14ac:dyDescent="0.3">
      <c r="A15" s="35" t="s">
        <v>33</v>
      </c>
      <c r="B15" s="25" t="s">
        <v>24</v>
      </c>
      <c r="C15" s="25">
        <v>24</v>
      </c>
      <c r="D15" s="26">
        <v>35</v>
      </c>
      <c r="E15" s="26">
        <v>840</v>
      </c>
      <c r="F15">
        <f t="shared" si="0"/>
        <v>840</v>
      </c>
    </row>
    <row r="16" spans="1:6" ht="50.25" thickBot="1" x14ac:dyDescent="0.3">
      <c r="A16" s="36" t="s">
        <v>55</v>
      </c>
      <c r="B16" s="22" t="s">
        <v>24</v>
      </c>
      <c r="C16" s="22">
        <v>10</v>
      </c>
      <c r="D16" s="39">
        <v>98</v>
      </c>
      <c r="E16" s="39">
        <v>980</v>
      </c>
      <c r="F16">
        <f t="shared" si="0"/>
        <v>980</v>
      </c>
    </row>
    <row r="17" spans="1:6" ht="51.75" x14ac:dyDescent="0.25">
      <c r="A17" s="27" t="s">
        <v>56</v>
      </c>
      <c r="B17" s="22" t="s">
        <v>24</v>
      </c>
      <c r="C17" s="22">
        <v>20</v>
      </c>
      <c r="D17" s="39">
        <v>10</v>
      </c>
      <c r="E17" s="29">
        <v>200</v>
      </c>
      <c r="F17">
        <f t="shared" si="0"/>
        <v>200</v>
      </c>
    </row>
    <row r="18" spans="1:6" ht="83.25" thickBot="1" x14ac:dyDescent="0.3">
      <c r="A18" s="35" t="s">
        <v>57</v>
      </c>
      <c r="B18" s="25" t="s">
        <v>24</v>
      </c>
      <c r="C18" s="25">
        <v>20</v>
      </c>
      <c r="D18" s="26">
        <v>20</v>
      </c>
      <c r="E18" s="26">
        <v>400</v>
      </c>
      <c r="F18">
        <f t="shared" si="0"/>
        <v>400</v>
      </c>
    </row>
    <row r="19" spans="1:6" ht="83.25" thickBot="1" x14ac:dyDescent="0.3">
      <c r="A19" s="35" t="s">
        <v>58</v>
      </c>
      <c r="B19" s="25" t="s">
        <v>24</v>
      </c>
      <c r="C19" s="25">
        <v>20</v>
      </c>
      <c r="D19" s="26">
        <v>20</v>
      </c>
      <c r="E19" s="26">
        <v>400</v>
      </c>
      <c r="F19">
        <f t="shared" si="0"/>
        <v>400</v>
      </c>
    </row>
    <row r="20" spans="1:6" ht="83.25" thickBot="1" x14ac:dyDescent="0.3">
      <c r="A20" s="35" t="s">
        <v>59</v>
      </c>
      <c r="B20" s="25" t="s">
        <v>24</v>
      </c>
      <c r="C20" s="25">
        <v>10</v>
      </c>
      <c r="D20" s="26">
        <v>20</v>
      </c>
      <c r="E20" s="26">
        <v>200</v>
      </c>
      <c r="F20">
        <f t="shared" si="0"/>
        <v>200</v>
      </c>
    </row>
    <row r="21" spans="1:6" ht="33.75" thickBot="1" x14ac:dyDescent="0.3">
      <c r="A21" s="35" t="s">
        <v>60</v>
      </c>
      <c r="B21" s="25" t="s">
        <v>24</v>
      </c>
      <c r="C21" s="25">
        <v>24</v>
      </c>
      <c r="D21" s="26">
        <v>18</v>
      </c>
      <c r="E21" s="26">
        <v>432</v>
      </c>
      <c r="F21">
        <f t="shared" si="0"/>
        <v>432</v>
      </c>
    </row>
    <row r="22" spans="1:6" ht="33.75" thickBot="1" x14ac:dyDescent="0.3">
      <c r="A22" s="35" t="s">
        <v>61</v>
      </c>
      <c r="B22" s="25" t="s">
        <v>24</v>
      </c>
      <c r="C22" s="25">
        <v>24</v>
      </c>
      <c r="D22" s="26">
        <v>18</v>
      </c>
      <c r="E22" s="26">
        <v>432</v>
      </c>
      <c r="F22">
        <f t="shared" si="0"/>
        <v>432</v>
      </c>
    </row>
    <row r="23" spans="1:6" ht="38.25" thickBot="1" x14ac:dyDescent="0.3">
      <c r="A23" s="27" t="s">
        <v>62</v>
      </c>
      <c r="B23" s="28"/>
      <c r="C23" s="28">
        <v>10</v>
      </c>
      <c r="D23" s="39">
        <v>165</v>
      </c>
      <c r="E23" s="39">
        <v>1650</v>
      </c>
      <c r="F23">
        <f t="shared" si="0"/>
        <v>1650</v>
      </c>
    </row>
    <row r="24" spans="1:6" ht="33.75" thickBot="1" x14ac:dyDescent="0.3">
      <c r="A24" s="36" t="s">
        <v>34</v>
      </c>
      <c r="B24" s="22" t="s">
        <v>24</v>
      </c>
      <c r="C24" s="22">
        <v>10</v>
      </c>
      <c r="D24" s="39">
        <v>54</v>
      </c>
      <c r="E24" s="39">
        <v>540</v>
      </c>
      <c r="F24">
        <f t="shared" si="0"/>
        <v>540</v>
      </c>
    </row>
    <row r="25" spans="1:6" ht="49.5" x14ac:dyDescent="0.25">
      <c r="A25" s="36" t="s">
        <v>63</v>
      </c>
      <c r="B25" s="22" t="s">
        <v>26</v>
      </c>
      <c r="C25" s="22">
        <v>10</v>
      </c>
      <c r="D25" s="39">
        <v>98</v>
      </c>
      <c r="E25" s="39">
        <v>980</v>
      </c>
      <c r="F25">
        <f t="shared" si="0"/>
        <v>980</v>
      </c>
    </row>
    <row r="26" spans="1:6" ht="30.75" thickBot="1" x14ac:dyDescent="0.3">
      <c r="A26" s="34" t="s">
        <v>35</v>
      </c>
      <c r="B26" s="25" t="s">
        <v>24</v>
      </c>
      <c r="C26" s="25">
        <v>10</v>
      </c>
      <c r="D26" s="26">
        <v>52</v>
      </c>
      <c r="E26" s="26">
        <v>520</v>
      </c>
      <c r="F26">
        <f t="shared" si="0"/>
        <v>520</v>
      </c>
    </row>
    <row r="27" spans="1:6" ht="83.25" thickBot="1" x14ac:dyDescent="0.3">
      <c r="A27" s="35" t="s">
        <v>64</v>
      </c>
      <c r="B27" s="25" t="s">
        <v>24</v>
      </c>
      <c r="C27" s="25">
        <v>30</v>
      </c>
      <c r="D27" s="26">
        <v>46</v>
      </c>
      <c r="E27" s="26">
        <v>1380</v>
      </c>
      <c r="F27">
        <f t="shared" si="0"/>
        <v>1380</v>
      </c>
    </row>
    <row r="28" spans="1:6" ht="83.25" thickBot="1" x14ac:dyDescent="0.3">
      <c r="A28" s="35" t="s">
        <v>65</v>
      </c>
      <c r="B28" s="25" t="s">
        <v>26</v>
      </c>
      <c r="C28" s="25">
        <v>50</v>
      </c>
      <c r="D28" s="26">
        <v>48</v>
      </c>
      <c r="E28" s="26">
        <v>2400</v>
      </c>
      <c r="F28">
        <f t="shared" si="0"/>
        <v>2400</v>
      </c>
    </row>
    <row r="29" spans="1:6" ht="83.25" thickBot="1" x14ac:dyDescent="0.3">
      <c r="A29" s="35" t="s">
        <v>66</v>
      </c>
      <c r="B29" s="25" t="s">
        <v>26</v>
      </c>
      <c r="C29" s="30">
        <v>50</v>
      </c>
      <c r="D29" s="31">
        <v>50</v>
      </c>
      <c r="E29" s="31">
        <v>2500</v>
      </c>
      <c r="F29">
        <f t="shared" si="0"/>
        <v>2500</v>
      </c>
    </row>
    <row r="30" spans="1:6" ht="75.75" thickBot="1" x14ac:dyDescent="0.3">
      <c r="A30" s="24" t="s">
        <v>67</v>
      </c>
      <c r="B30" s="25" t="s">
        <v>26</v>
      </c>
      <c r="C30" s="25">
        <v>20</v>
      </c>
      <c r="D30" s="26">
        <v>45</v>
      </c>
      <c r="E30" s="31">
        <v>900</v>
      </c>
      <c r="F30">
        <f t="shared" si="0"/>
        <v>900</v>
      </c>
    </row>
    <row r="31" spans="1:6" ht="94.5" thickBot="1" x14ac:dyDescent="0.3">
      <c r="A31" s="24" t="s">
        <v>68</v>
      </c>
      <c r="B31" s="25" t="s">
        <v>26</v>
      </c>
      <c r="C31" s="25">
        <v>50</v>
      </c>
      <c r="D31" s="26">
        <v>130</v>
      </c>
      <c r="E31" s="26">
        <v>6500</v>
      </c>
      <c r="F31">
        <f t="shared" si="0"/>
        <v>6500</v>
      </c>
    </row>
    <row r="32" spans="1:6" ht="30.75" thickBot="1" x14ac:dyDescent="0.3">
      <c r="A32" s="37" t="s">
        <v>69</v>
      </c>
      <c r="B32" s="22" t="s">
        <v>24</v>
      </c>
      <c r="C32" s="22">
        <v>60</v>
      </c>
      <c r="D32" s="39">
        <v>180</v>
      </c>
      <c r="E32" s="39">
        <v>10800</v>
      </c>
      <c r="F32">
        <f t="shared" si="0"/>
        <v>10800</v>
      </c>
    </row>
    <row r="33" spans="1:6" ht="18.75" x14ac:dyDescent="0.25">
      <c r="A33" s="37" t="s">
        <v>70</v>
      </c>
      <c r="B33" s="22" t="s">
        <v>25</v>
      </c>
      <c r="C33" s="40">
        <v>1</v>
      </c>
      <c r="D33" s="39">
        <v>200</v>
      </c>
      <c r="E33" s="41">
        <v>200</v>
      </c>
      <c r="F33">
        <f t="shared" si="0"/>
        <v>200</v>
      </c>
    </row>
    <row r="34" spans="1:6" ht="38.25" thickBot="1" x14ac:dyDescent="0.3">
      <c r="A34" s="24" t="s">
        <v>71</v>
      </c>
      <c r="B34" s="25" t="s">
        <v>26</v>
      </c>
      <c r="C34" s="25">
        <v>20</v>
      </c>
      <c r="D34" s="26">
        <v>150</v>
      </c>
      <c r="E34" s="26">
        <v>3000</v>
      </c>
      <c r="F34">
        <f t="shared" si="0"/>
        <v>3000</v>
      </c>
    </row>
    <row r="35" spans="1:6" ht="19.5" thickBot="1" x14ac:dyDescent="0.3">
      <c r="A35" s="33" t="s">
        <v>36</v>
      </c>
      <c r="B35" s="25" t="s">
        <v>24</v>
      </c>
      <c r="C35" s="25">
        <v>12</v>
      </c>
      <c r="D35" s="26">
        <v>10</v>
      </c>
      <c r="E35" s="26">
        <v>120</v>
      </c>
      <c r="F35">
        <f t="shared" si="0"/>
        <v>120</v>
      </c>
    </row>
    <row r="36" spans="1:6" ht="19.5" thickBot="1" x14ac:dyDescent="0.3">
      <c r="A36" s="33" t="s">
        <v>37</v>
      </c>
      <c r="B36" s="25" t="s">
        <v>24</v>
      </c>
      <c r="C36" s="25">
        <v>12</v>
      </c>
      <c r="D36" s="26">
        <v>10</v>
      </c>
      <c r="E36" s="26">
        <v>120</v>
      </c>
      <c r="F36">
        <f t="shared" si="0"/>
        <v>120</v>
      </c>
    </row>
    <row r="37" spans="1:6" ht="19.5" thickBot="1" x14ac:dyDescent="0.3">
      <c r="A37" s="24" t="s">
        <v>72</v>
      </c>
      <c r="B37" s="25" t="s">
        <v>26</v>
      </c>
      <c r="C37" s="25">
        <v>200</v>
      </c>
      <c r="D37" s="26">
        <v>12</v>
      </c>
      <c r="E37" s="26">
        <v>2400</v>
      </c>
      <c r="F37">
        <f t="shared" si="0"/>
        <v>2400</v>
      </c>
    </row>
    <row r="38" spans="1:6" ht="30" x14ac:dyDescent="0.25">
      <c r="A38" s="37" t="s">
        <v>73</v>
      </c>
      <c r="B38" s="22" t="s">
        <v>24</v>
      </c>
      <c r="C38" s="22">
        <v>10</v>
      </c>
      <c r="D38" s="39">
        <v>158</v>
      </c>
      <c r="E38" s="39">
        <v>1580</v>
      </c>
      <c r="F38">
        <f t="shared" si="0"/>
        <v>1580</v>
      </c>
    </row>
    <row r="39" spans="1:6" ht="19.5" thickBot="1" x14ac:dyDescent="0.3">
      <c r="A39" s="24" t="s">
        <v>38</v>
      </c>
      <c r="B39" s="25" t="s">
        <v>24</v>
      </c>
      <c r="C39" s="25">
        <v>12</v>
      </c>
      <c r="D39" s="26">
        <v>58</v>
      </c>
      <c r="E39" s="26">
        <v>696</v>
      </c>
      <c r="F39">
        <f t="shared" si="0"/>
        <v>696</v>
      </c>
    </row>
    <row r="40" spans="1:6" ht="19.5" thickBot="1" x14ac:dyDescent="0.3">
      <c r="A40" s="24" t="s">
        <v>39</v>
      </c>
      <c r="B40" s="25" t="s">
        <v>24</v>
      </c>
      <c r="C40" s="25">
        <v>20</v>
      </c>
      <c r="D40" s="26">
        <v>12</v>
      </c>
      <c r="E40" s="26">
        <v>240</v>
      </c>
      <c r="F40">
        <f t="shared" si="0"/>
        <v>240</v>
      </c>
    </row>
    <row r="41" spans="1:6" ht="19.5" thickBot="1" x14ac:dyDescent="0.3">
      <c r="A41" s="24" t="s">
        <v>40</v>
      </c>
      <c r="B41" s="25" t="s">
        <v>24</v>
      </c>
      <c r="C41" s="25">
        <v>24</v>
      </c>
      <c r="D41" s="26">
        <v>39</v>
      </c>
      <c r="E41" s="26">
        <v>936</v>
      </c>
      <c r="F41">
        <f t="shared" si="0"/>
        <v>936</v>
      </c>
    </row>
    <row r="42" spans="1:6" ht="19.5" thickBot="1" x14ac:dyDescent="0.3">
      <c r="A42" s="24" t="s">
        <v>74</v>
      </c>
      <c r="B42" s="25" t="s">
        <v>25</v>
      </c>
      <c r="C42" s="25">
        <v>50</v>
      </c>
      <c r="D42" s="26">
        <v>18</v>
      </c>
      <c r="E42" s="26">
        <v>900</v>
      </c>
      <c r="F42">
        <f t="shared" si="0"/>
        <v>900</v>
      </c>
    </row>
    <row r="43" spans="1:6" ht="38.25" thickBot="1" x14ac:dyDescent="0.3">
      <c r="A43" s="24" t="s">
        <v>41</v>
      </c>
      <c r="B43" s="25" t="s">
        <v>24</v>
      </c>
      <c r="C43" s="25">
        <v>10</v>
      </c>
      <c r="D43" s="26">
        <v>78</v>
      </c>
      <c r="E43" s="26">
        <v>780</v>
      </c>
      <c r="F43">
        <f t="shared" si="0"/>
        <v>780</v>
      </c>
    </row>
    <row r="44" spans="1:6" ht="38.25" thickBot="1" x14ac:dyDescent="0.3">
      <c r="A44" s="24" t="s">
        <v>75</v>
      </c>
      <c r="B44" s="25" t="s">
        <v>24</v>
      </c>
      <c r="C44" s="25">
        <v>70</v>
      </c>
      <c r="D44" s="26">
        <v>10</v>
      </c>
      <c r="E44" s="26">
        <v>700</v>
      </c>
      <c r="F44">
        <f t="shared" si="0"/>
        <v>700</v>
      </c>
    </row>
    <row r="45" spans="1:6" ht="38.25" thickBot="1" x14ac:dyDescent="0.3">
      <c r="A45" s="24" t="s">
        <v>76</v>
      </c>
      <c r="B45" s="25" t="s">
        <v>24</v>
      </c>
      <c r="C45" s="25">
        <v>30</v>
      </c>
      <c r="D45" s="26">
        <v>10</v>
      </c>
      <c r="E45" s="26">
        <v>300</v>
      </c>
      <c r="F45">
        <f t="shared" si="0"/>
        <v>300</v>
      </c>
    </row>
    <row r="46" spans="1:6" ht="57" thickBot="1" x14ac:dyDescent="0.3">
      <c r="A46" s="24" t="s">
        <v>42</v>
      </c>
      <c r="B46" s="25" t="s">
        <v>24</v>
      </c>
      <c r="C46" s="25">
        <v>12</v>
      </c>
      <c r="D46" s="26">
        <v>40</v>
      </c>
      <c r="E46" s="26">
        <v>480</v>
      </c>
      <c r="F46">
        <f t="shared" si="0"/>
        <v>480</v>
      </c>
    </row>
    <row r="47" spans="1:6" ht="19.5" thickBot="1" x14ac:dyDescent="0.3">
      <c r="A47" s="24" t="s">
        <v>43</v>
      </c>
      <c r="B47" s="25" t="s">
        <v>24</v>
      </c>
      <c r="C47" s="25">
        <v>12</v>
      </c>
      <c r="D47" s="26">
        <v>174</v>
      </c>
      <c r="E47" s="26">
        <v>2088</v>
      </c>
      <c r="F47">
        <f t="shared" si="0"/>
        <v>2088</v>
      </c>
    </row>
    <row r="48" spans="1:6" ht="38.25" thickBot="1" x14ac:dyDescent="0.3">
      <c r="A48" s="24" t="s">
        <v>77</v>
      </c>
      <c r="B48" s="25" t="s">
        <v>24</v>
      </c>
      <c r="C48" s="25">
        <v>100</v>
      </c>
      <c r="D48" s="26">
        <v>5</v>
      </c>
      <c r="E48" s="26">
        <v>500</v>
      </c>
      <c r="F48">
        <f t="shared" si="0"/>
        <v>500</v>
      </c>
    </row>
    <row r="49" spans="1:6" ht="18.75" x14ac:dyDescent="0.25">
      <c r="A49" s="27" t="s">
        <v>78</v>
      </c>
      <c r="B49" s="22" t="s">
        <v>24</v>
      </c>
      <c r="C49" s="22">
        <v>50</v>
      </c>
      <c r="D49" s="39">
        <v>39</v>
      </c>
      <c r="E49" s="39">
        <v>1950</v>
      </c>
      <c r="F49">
        <f t="shared" si="0"/>
        <v>1950</v>
      </c>
    </row>
    <row r="50" spans="1:6" ht="75.75" thickBot="1" x14ac:dyDescent="0.3">
      <c r="A50" s="24" t="s">
        <v>44</v>
      </c>
      <c r="B50" s="25" t="s">
        <v>26</v>
      </c>
      <c r="C50" s="25">
        <v>20</v>
      </c>
      <c r="D50" s="26">
        <v>20</v>
      </c>
      <c r="E50" s="26">
        <v>400</v>
      </c>
      <c r="F50">
        <f t="shared" si="0"/>
        <v>400</v>
      </c>
    </row>
    <row r="51" spans="1:6" ht="113.25" thickBot="1" x14ac:dyDescent="0.3">
      <c r="A51" s="24" t="s">
        <v>45</v>
      </c>
      <c r="B51" s="25" t="s">
        <v>24</v>
      </c>
      <c r="C51" s="25">
        <v>5000</v>
      </c>
      <c r="D51" s="26">
        <v>0.8</v>
      </c>
      <c r="E51" s="26">
        <v>4000</v>
      </c>
      <c r="F51">
        <f t="shared" si="0"/>
        <v>4000</v>
      </c>
    </row>
    <row r="52" spans="1:6" ht="19.5" thickBot="1" x14ac:dyDescent="0.3">
      <c r="A52" s="24"/>
      <c r="B52" s="25"/>
      <c r="C52" s="25"/>
      <c r="D52" s="26"/>
      <c r="E52" s="38" t="s">
        <v>79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2012-09-27T03:51:20Z</dcterms:modified>
</cp:coreProperties>
</file>