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240" windowWidth="13485" windowHeight="12360" tabRatio="347"/>
  </bookViews>
  <sheets>
    <sheet name="Приложение № 1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'Приложение № 1'!$J$5</definedName>
    <definedName name="_pp608">'Приложение № 1'!$K$5</definedName>
    <definedName name="_pp609">'Приложение № 1'!$L$5</definedName>
    <definedName name="_pp610">'Приложение № 1'!$M$5</definedName>
    <definedName name="_pp611">'Приложение № 1'!$N$5</definedName>
    <definedName name="_pp612">'Приложение № 1'!$O$5</definedName>
    <definedName name="_pp701">'Приложение № 1'!$P$5</definedName>
    <definedName name="_pp702">'Приложение № 1'!$Q$5</definedName>
    <definedName name="_pp703">'Приложение № 1'!#REF!</definedName>
    <definedName name="_pp704">'Приложение № 1'!#REF!</definedName>
    <definedName name="_pp705">'Приложение № 1'!#REF!</definedName>
    <definedName name="_pp706">'Приложение № 1'!#REF!</definedName>
    <definedName name="_pp707">'Приложение № 1'!$R$5</definedName>
    <definedName name="_pp708">'Приложение № 1'!$S$5</definedName>
    <definedName name="_pp709">'Приложение № 1'!$T$5</definedName>
    <definedName name="_pp710">'Приложение № 1'!$U$5</definedName>
    <definedName name="_pp711">'Приложение № 1'!$V$5</definedName>
    <definedName name="_pp712">'Приложение № 1'!$W$5</definedName>
    <definedName name="_pp801">'Приложение № 1'!$X$5</definedName>
    <definedName name="_pp802">'Приложение № 1'!$Y$5</definedName>
    <definedName name="_pp803">'Приложение № 1'!$Z$5</definedName>
    <definedName name="_pp804">'Приложение № 1'!$AA$5</definedName>
    <definedName name="_pp805">'Приложение № 1'!$AB$5</definedName>
    <definedName name="_pp806">'Приложение № 1'!$AC$5</definedName>
    <definedName name="_pp807">'Приложение № 1'!$AD$5</definedName>
    <definedName name="_pp808">'Приложение № 1'!$AE$5</definedName>
    <definedName name="_pp809">'Приложение № 1'!$AF$5</definedName>
    <definedName name="_pp810">'Приложение № 1'!$AG$5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'Приложение № 1'!#REF!</definedName>
    <definedName name="LotName8">'Приложение № 1'!$B$56</definedName>
    <definedName name="LotName9">'Приложение № 1'!#REF!</definedName>
    <definedName name="LotNumber">#REF!</definedName>
    <definedName name="XEmpName">#REF!</definedName>
    <definedName name="XEmpPhone">#REF!</definedName>
    <definedName name="_xlnm.Print_Titles" localSheetId="0">'Приложение № 1'!$5:$5</definedName>
    <definedName name="_xlnm.Print_Area" localSheetId="0">'Приложение № 1'!$A:$AM</definedName>
  </definedNames>
  <calcPr calcId="145621"/>
</workbook>
</file>

<file path=xl/calcChain.xml><?xml version="1.0" encoding="utf-8"?>
<calcChain xmlns="http://schemas.openxmlformats.org/spreadsheetml/2006/main">
  <c r="AJ42" i="2" l="1"/>
  <c r="AJ43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6" i="2"/>
  <c r="AJ44" i="2" l="1"/>
</calcChain>
</file>

<file path=xl/sharedStrings.xml><?xml version="1.0" encoding="utf-8"?>
<sst xmlns="http://schemas.openxmlformats.org/spreadsheetml/2006/main" count="386" uniqueCount="127">
  <si>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</si>
  <si>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</si>
  <si>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</si>
  <si>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</si>
  <si>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</si>
  <si>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</si>
  <si>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</si>
  <si>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</si>
  <si>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</si>
  <si>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</si>
  <si>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Страна происхождения</t>
  </si>
  <si>
    <t>Начальная (максимальная) цена за ед. продукции, без учёта НДС с учётом транспортных расходов, руб.</t>
  </si>
  <si>
    <t>РЭН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</si>
  <si>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</si>
  <si>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</si>
  <si>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</si>
  <si>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</si>
  <si>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</si>
  <si>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</si>
  <si>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</si>
  <si>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</si>
  <si>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</si>
  <si>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</si>
  <si>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</si>
  <si>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</si>
  <si>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</si>
  <si>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</si>
  <si>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</si>
  <si>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</si>
  <si>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</si>
  <si>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</si>
  <si>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</si>
  <si>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</si>
  <si>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</si>
  <si>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</si>
  <si>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</si>
  <si>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</si>
  <si>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</si>
  <si>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Примечание </t>
  </si>
  <si>
    <t>Вид транспорта (доставка)</t>
  </si>
  <si>
    <t xml:space="preserve">к документации о закупке 
"Информация о предмете закупки"  </t>
  </si>
  <si>
    <t>Доставка поставщика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</si>
  <si>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</si>
  <si>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Сумма Продукции без учета НДС</t>
  </si>
  <si>
    <t>Приложение № 3</t>
  </si>
  <si>
    <t>Эквивалентность</t>
  </si>
  <si>
    <t>Лот № 120-08.2016 «Поставка электротоваров по адресу: г. Самара, Речная, 27»</t>
  </si>
  <si>
    <t>Лампа светодиодная REV RITTER 32263 4</t>
  </si>
  <si>
    <t>Лампа светодиодная ЭРА LED smd A55-7w-827-E27</t>
  </si>
  <si>
    <t>Лампа светодиодная JAZZWAY PLED-T8-600GL</t>
  </si>
  <si>
    <t>Лампа светодиодная JAZZWAY PLED-T8-1200GL</t>
  </si>
  <si>
    <t xml:space="preserve">Блок бесперебойного питания APC Back-UPS BC650-RS 650VA </t>
  </si>
  <si>
    <t>Перфоратор электрический (Ударная нагрузка 3 g)</t>
  </si>
  <si>
    <t>Отвертки диэлектрические</t>
  </si>
  <si>
    <t>Пассатижи диэлектрические</t>
  </si>
  <si>
    <t>Вентиляторы, вытяжные шкафы бытового назначения</t>
  </si>
  <si>
    <t>Мультитестер электрический</t>
  </si>
  <si>
    <t>Насос WILO STRATOS 50/1-8 PN6/10 2090456</t>
  </si>
  <si>
    <t>Светильник переносной</t>
  </si>
  <si>
    <t>Уличный светильник РТУ11-125-004 Sfera 1х125Вт, лампа ДРЛ Е27, встроенный ПРА, рассеиватель молочный шар, IP23 |</t>
  </si>
  <si>
    <t>Балка подвесная концевая</t>
  </si>
  <si>
    <t>Вентилятор 125ВКО канальный 185м3/час 1699 ВЕНТС</t>
  </si>
  <si>
    <t>Вилка с заземлением. Белая, 10002 Makel</t>
  </si>
  <si>
    <t>Вилки штепсельные комбинированные цилиндрические</t>
  </si>
  <si>
    <t>Выключатели, переключатели для открытой установки</t>
  </si>
  <si>
    <t>Выключатели, переключатели для скрытой установки</t>
  </si>
  <si>
    <t>Изолента ПВХ белая 19х20м 6777 Pro-Line</t>
  </si>
  <si>
    <t>Клапан предохранительный RBM BB6 бар 1/2'' 3510490</t>
  </si>
  <si>
    <t xml:space="preserve">Ковер диэлектрический  1-750x750 </t>
  </si>
  <si>
    <t>Коробки и ящики для электропроводок и электроустановочных изделий(пластик) на 12 поз.</t>
  </si>
  <si>
    <t>Лакоткани электроизоляционные липкие (ПВХ)</t>
  </si>
  <si>
    <t>Муфта кабельная (3*25+1*10)</t>
  </si>
  <si>
    <t>Патроны резьбовые для ламп накаливания</t>
  </si>
  <si>
    <t>Полоса металическая 4*40 для заземления</t>
  </si>
  <si>
    <t>Предохранители плавкие с наполнителем, обычного быстродействия на номинальные токи до 1000 А общего назначения (100 А)</t>
  </si>
  <si>
    <t>Предохранители плавкие с наполнителем, обычного быстродействия на номинальные токи до 1000 А общего назначения (250 А)</t>
  </si>
  <si>
    <t>Провод ПуВВ 2*1,5 мм.</t>
  </si>
  <si>
    <t>Провод ПуВВ 3*2,5 мм.</t>
  </si>
  <si>
    <t>Провода и кабели изолированныеи ВВГ 4*25 мм.</t>
  </si>
  <si>
    <t>Розетка О/У PA16-001B ЭТЮД Schneider Electric</t>
  </si>
  <si>
    <t>Розетка С/У PC16-001B ЭТЮД Schneider Electric</t>
  </si>
  <si>
    <t>Розетки штепсельные комбинированные цилиндрические (для внутренней установки)</t>
  </si>
  <si>
    <t>Розетки штепсельные комбинированные цилиндрические (для наружней установки установки)</t>
  </si>
  <si>
    <t>Арт. 216979</t>
  </si>
  <si>
    <t>Арт. 94994</t>
  </si>
  <si>
    <t>АРТ.242503</t>
  </si>
  <si>
    <t>АРТ.242502</t>
  </si>
  <si>
    <t>опросный лист</t>
  </si>
  <si>
    <t>АРТ.282073</t>
  </si>
  <si>
    <t>АРТ.355127</t>
  </si>
  <si>
    <t>АРТ.111805</t>
  </si>
  <si>
    <t>АРТ.2394000003</t>
  </si>
  <si>
    <t>АРТ.325491</t>
  </si>
  <si>
    <t>АРТ.2090456</t>
  </si>
  <si>
    <t>АРТ.1010200120</t>
  </si>
  <si>
    <t>арт. 11125004</t>
  </si>
  <si>
    <t>АРТ.119104</t>
  </si>
  <si>
    <t>АРТ.1090900033</t>
  </si>
  <si>
    <t>АРТ.450292</t>
  </si>
  <si>
    <t>АРТ.2011600001</t>
  </si>
  <si>
    <t>АРТ.2077700048</t>
  </si>
  <si>
    <t>АРТ.13847948</t>
  </si>
  <si>
    <t>ГОСТ 4997-75</t>
  </si>
  <si>
    <t>АРТ.2051500040</t>
  </si>
  <si>
    <t>АРТ.022000063</t>
  </si>
  <si>
    <t>АРТ.1090400005</t>
  </si>
  <si>
    <t>ГОСТ103-76</t>
  </si>
  <si>
    <t>АРТ.1031000020</t>
  </si>
  <si>
    <t>АРТ.1031000002</t>
  </si>
  <si>
    <t>ГОСТ 31947-2012</t>
  </si>
  <si>
    <t>АРТ.0040000168</t>
  </si>
  <si>
    <t>АРТ.20116000032</t>
  </si>
  <si>
    <t>АРТ.20116000010</t>
  </si>
  <si>
    <t>АРТ.2011600010</t>
  </si>
  <si>
    <t>АРТ.2011600032</t>
  </si>
  <si>
    <t>м</t>
  </si>
  <si>
    <t xml:space="preserve">Грузополучатель: ООО «ТЭС», ОГРН 1026300529210, ОКПО 54049646, ИНН 6311049306, КПП 631101001 
Почтовый адрес: 443082 г. Самара, ул. Речная, д.27 
Автотранспорт: 443082 г. Самара, ул. Речная, д.27 </t>
  </si>
  <si>
    <t>Филиппины</t>
  </si>
  <si>
    <t>Россия</t>
  </si>
  <si>
    <t>Украина</t>
  </si>
  <si>
    <t>Турция</t>
  </si>
  <si>
    <t>Италия</t>
  </si>
  <si>
    <t>предусмотрено</t>
  </si>
  <si>
    <t>не предусмотрено</t>
  </si>
  <si>
    <t xml:space="preserve"> не предусмотрено</t>
  </si>
  <si>
    <t>Итого общая стоимость лота без НДС:</t>
  </si>
  <si>
    <t>октябрь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</si>
</sst>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19]mmmm\ yyyy;@"/>
    <numFmt numFmtId="166" formatCode="#,##0.00_р_."/>
  </numFmts>
  <fonts count="39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1"/>
      <color indexed="8"/>
      <name val="Franklin Gothic Book"/>
      <family val="2"/>
      <charset val="204"/>
    </font>
    <font>
      <sz val="10"/>
      <name val="Arial Cyr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164" fontId="1" fillId="0" borderId="0" applyFont="0" applyFill="0" applyBorder="0" applyAlignment="0" applyProtection="0"/>
    <xf numFmtId="0" fontId="38" fillId="0" borderId="0"/>
    <xf numFmtId="0" fontId="6" fillId="0" borderId="0"/>
  </cellStyleXfs>
  <cellXfs count="126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3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4" fontId="28" fillId="0" borderId="0" xfId="0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Border="1" applyAlignment="1">
      <alignment horizontal="righ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horizontal="right" vertical="center" wrapText="1"/>
    </xf>
    <xf numFmtId="4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2" fillId="0" borderId="0" xfId="37" applyFont="1" applyAlignment="1">
      <alignment vertical="center"/>
    </xf>
    <xf numFmtId="4" fontId="31" fillId="0" borderId="0" xfId="0" applyNumberFormat="1" applyFont="1" applyAlignment="1">
      <alignment horizontal="right" vertical="center" wrapText="1"/>
    </xf>
    <xf numFmtId="4" fontId="31" fillId="0" borderId="0" xfId="0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1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2" fillId="0" borderId="0" xfId="0" applyFont="1"/>
    <xf numFmtId="0" fontId="32" fillId="0" borderId="0" xfId="0" applyFont="1" applyAlignment="1">
      <alignment vertical="center" wrapText="1"/>
    </xf>
    <xf numFmtId="4" fontId="32" fillId="0" borderId="0" xfId="0" applyNumberFormat="1" applyFont="1"/>
    <xf numFmtId="4" fontId="32" fillId="0" borderId="0" xfId="0" applyNumberFormat="1" applyFont="1" applyAlignment="1">
      <alignment vertical="center" wrapText="1"/>
    </xf>
    <xf numFmtId="0" fontId="35" fillId="0" borderId="0" xfId="0" applyFont="1"/>
    <xf numFmtId="4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0" xfId="37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2" fillId="0" borderId="10" xfId="0" applyNumberFormat="1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2" fillId="24" borderId="10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166" fontId="0" fillId="0" borderId="0" xfId="0" applyNumberFormat="1" applyAlignment="1">
      <alignment vertical="center" wrapText="1"/>
    </xf>
    <xf numFmtId="166" fontId="6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vertical="center"/>
    </xf>
    <xf numFmtId="0" fontId="28" fillId="25" borderId="0" xfId="0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right" vertical="center" wrapText="1"/>
    </xf>
    <xf numFmtId="0" fontId="32" fillId="25" borderId="0" xfId="36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left" vertical="center" wrapText="1"/>
    </xf>
    <xf numFmtId="0" fontId="32" fillId="25" borderId="0" xfId="36" applyFont="1" applyFill="1" applyBorder="1" applyAlignment="1">
      <alignment vertical="center" wrapText="1"/>
    </xf>
    <xf numFmtId="4" fontId="28" fillId="25" borderId="0" xfId="43" applyNumberFormat="1" applyFont="1" applyFill="1" applyBorder="1" applyAlignment="1">
      <alignment horizontal="right" vertical="center" wrapText="1"/>
    </xf>
    <xf numFmtId="164" fontId="28" fillId="25" borderId="0" xfId="43" applyFont="1" applyFill="1" applyBorder="1" applyAlignment="1">
      <alignment horizontal="right" vertical="center" wrapText="1"/>
    </xf>
    <xf numFmtId="4" fontId="33" fillId="25" borderId="0" xfId="36" applyNumberFormat="1" applyFont="1" applyFill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vertical="center"/>
    </xf>
    <xf numFmtId="1" fontId="28" fillId="26" borderId="13" xfId="46" applyNumberFormat="1" applyFont="1" applyFill="1" applyBorder="1" applyAlignment="1">
      <alignment horizontal="left" vertical="center" wrapText="1"/>
    </xf>
    <xf numFmtId="1" fontId="28" fillId="26" borderId="14" xfId="46" applyNumberFormat="1" applyFont="1" applyFill="1" applyBorder="1" applyAlignment="1">
      <alignment horizontal="left" vertical="center" wrapText="1"/>
    </xf>
    <xf numFmtId="1" fontId="28" fillId="26" borderId="10" xfId="46" applyNumberFormat="1" applyFont="1" applyFill="1" applyBorder="1" applyAlignment="1">
      <alignment horizontal="left" vertical="center" wrapText="1"/>
    </xf>
    <xf numFmtId="1" fontId="28" fillId="0" borderId="13" xfId="46" applyNumberFormat="1" applyFont="1" applyFill="1" applyBorder="1" applyAlignment="1">
      <alignment horizontal="left" vertical="center" wrapText="1"/>
    </xf>
    <xf numFmtId="0" fontId="28" fillId="0" borderId="10" xfId="46" quotePrefix="1" applyFont="1" applyFill="1" applyBorder="1" applyAlignment="1">
      <alignment horizontal="center" vertical="center" wrapText="1"/>
    </xf>
    <xf numFmtId="0" fontId="28" fillId="0" borderId="15" xfId="46" quotePrefix="1" applyFont="1" applyFill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7" fillId="0" borderId="11" xfId="0" applyNumberFormat="1" applyFont="1" applyFill="1" applyBorder="1" applyAlignment="1" applyProtection="1">
      <alignment horizontal="center" vertical="center" wrapText="1"/>
    </xf>
    <xf numFmtId="0" fontId="37" fillId="0" borderId="12" xfId="0" applyNumberFormat="1" applyFont="1" applyFill="1" applyBorder="1" applyAlignment="1" applyProtection="1">
      <alignment horizontal="center" vertical="center" wrapText="1"/>
    </xf>
    <xf numFmtId="0" fontId="28" fillId="0" borderId="15" xfId="46" applyFont="1" applyFill="1" applyBorder="1" applyAlignment="1">
      <alignment horizontal="center" vertical="center"/>
    </xf>
    <xf numFmtId="0" fontId="28" fillId="24" borderId="16" xfId="46" applyNumberFormat="1" applyFont="1" applyFill="1" applyBorder="1" applyAlignment="1">
      <alignment horizontal="center" vertical="center"/>
    </xf>
    <xf numFmtId="0" fontId="28" fillId="24" borderId="10" xfId="46" applyNumberFormat="1" applyFont="1" applyFill="1" applyBorder="1" applyAlignment="1">
      <alignment horizontal="center" vertical="center"/>
    </xf>
    <xf numFmtId="0" fontId="28" fillId="0" borderId="16" xfId="46" applyNumberFormat="1" applyFont="1" applyFill="1" applyBorder="1" applyAlignment="1">
      <alignment horizontal="center" vertical="center"/>
    </xf>
    <xf numFmtId="4" fontId="28" fillId="0" borderId="10" xfId="46" applyNumberFormat="1" applyFont="1" applyFill="1" applyBorder="1" applyAlignment="1">
      <alignment horizontal="center" vertical="center" wrapText="1"/>
    </xf>
    <xf numFmtId="0" fontId="32" fillId="0" borderId="10" xfId="46" applyFont="1" applyFill="1" applyBorder="1" applyAlignment="1">
      <alignment horizontal="center" vertical="center" wrapText="1"/>
    </xf>
    <xf numFmtId="0" fontId="32" fillId="0" borderId="15" xfId="46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46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4" fontId="27" fillId="25" borderId="10" xfId="0" applyNumberFormat="1" applyFont="1" applyFill="1" applyBorder="1" applyAlignment="1">
      <alignment horizontal="center" vertical="center" wrapText="1"/>
    </xf>
    <xf numFmtId="165" fontId="27" fillId="25" borderId="10" xfId="0" applyNumberFormat="1" applyFont="1" applyFill="1" applyBorder="1" applyAlignment="1">
      <alignment horizontal="center" vertical="center" textRotation="90" wrapText="1"/>
    </xf>
    <xf numFmtId="4" fontId="27" fillId="25" borderId="1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/>
    </xf>
    <xf numFmtId="4" fontId="28" fillId="0" borderId="0" xfId="0" applyNumberFormat="1" applyFont="1" applyFill="1" applyAlignment="1">
      <alignment horizontal="right"/>
    </xf>
    <xf numFmtId="9" fontId="32" fillId="0" borderId="10" xfId="0" applyNumberFormat="1" applyFont="1" applyFill="1" applyBorder="1" applyAlignment="1">
      <alignment vertical="center" wrapText="1"/>
    </xf>
    <xf numFmtId="4" fontId="34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center"/>
    </xf>
    <xf numFmtId="4" fontId="32" fillId="0" borderId="0" xfId="0" applyNumberFormat="1" applyFont="1" applyFill="1"/>
    <xf numFmtId="4" fontId="0" fillId="0" borderId="0" xfId="0" applyNumberFormat="1" applyFill="1"/>
    <xf numFmtId="4" fontId="28" fillId="25" borderId="0" xfId="0" applyNumberFormat="1" applyFont="1" applyFill="1" applyBorder="1" applyAlignment="1">
      <alignment wrapText="1"/>
    </xf>
    <xf numFmtId="0" fontId="29" fillId="0" borderId="0" xfId="0" applyFont="1" applyBorder="1" applyAlignment="1">
      <alignment horizontal="center" vertical="center"/>
    </xf>
    <xf numFmtId="4" fontId="27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3" fillId="25" borderId="0" xfId="36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6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Стиль 1" xfId="47"/>
    <cellStyle name="Текст предупреждения" xfId="42" builtinId="11" customBuiltin="1"/>
    <cellStyle name="Финансовый" xfId="43" builtinId="3"/>
    <cellStyle name="Финансовый 2" xfId="45"/>
    <cellStyle name="Хороший" xfId="44" builtinId="26" customBuiltin="1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N62"/>
  <sheetViews>
    <sheetView tabSelected="1" view="pageBreakPreview" zoomScale="55" zoomScaleNormal="100" zoomScaleSheetLayoutView="55" workbookViewId="0">
      <selection activeCell="G7" sqref="G7"/>
    </sheetView>
  </sheetViews>
  <sheetFormatPr defaultRowHeight="12.75" x14ac:dyDescent="0.2"/>
  <cols>
    <col min="1" max="1" width="6.42578125" customWidth="1"/>
    <col min="2" max="2" width="10.7109375" customWidth="1"/>
    <col min="3" max="3" width="10.140625" style="69" customWidth="1"/>
    <col min="4" max="4" width="40.28515625" style="1" customWidth="1"/>
    <col min="5" max="5" width="18.7109375" style="1" customWidth="1"/>
    <col min="6" max="6" width="18.42578125" style="1" customWidth="1"/>
    <col min="7" max="7" width="17.140625" style="1" customWidth="1"/>
    <col min="8" max="8" width="8.5703125" customWidth="1"/>
    <col min="9" max="9" width="12.7109375" customWidth="1"/>
    <col min="10" max="33" width="6.42578125" hidden="1" customWidth="1"/>
    <col min="34" max="34" width="8.5703125" customWidth="1"/>
    <col min="35" max="36" width="18.85546875" style="14" customWidth="1"/>
    <col min="37" max="37" width="13.28515625" style="15" customWidth="1"/>
    <col min="38" max="38" width="48.5703125" style="119" customWidth="1"/>
    <col min="39" max="39" width="13.28515625" customWidth="1"/>
    <col min="40" max="40" width="21.85546875" customWidth="1"/>
  </cols>
  <sheetData>
    <row r="1" spans="1:40" x14ac:dyDescent="0.2">
      <c r="A1" s="2"/>
      <c r="B1" s="3"/>
      <c r="C1" s="61"/>
      <c r="D1" s="11"/>
      <c r="E1" s="11"/>
      <c r="F1" s="11"/>
      <c r="G1" s="11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12"/>
      <c r="AJ1" s="12"/>
      <c r="AK1" s="13"/>
      <c r="AL1" s="112"/>
      <c r="AM1" s="6"/>
    </row>
    <row r="2" spans="1:40" ht="16.5" x14ac:dyDescent="0.3">
      <c r="A2" s="18"/>
      <c r="B2" s="19"/>
      <c r="C2" s="121" t="s">
        <v>46</v>
      </c>
      <c r="D2" s="121"/>
      <c r="E2" s="121"/>
      <c r="F2" s="121"/>
      <c r="G2" s="121"/>
      <c r="H2" s="121"/>
      <c r="I2" s="20"/>
      <c r="J2" s="19"/>
      <c r="K2" s="19"/>
      <c r="L2" s="19"/>
      <c r="M2" s="19"/>
      <c r="N2" s="19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19"/>
      <c r="AI2" s="22"/>
      <c r="AJ2" s="22"/>
      <c r="AK2" s="52"/>
      <c r="AL2" s="122" t="s">
        <v>44</v>
      </c>
      <c r="AM2" s="122"/>
    </row>
    <row r="3" spans="1:40" ht="31.5" customHeight="1" x14ac:dyDescent="0.2">
      <c r="A3" s="25"/>
      <c r="B3" s="20"/>
      <c r="C3" s="62"/>
      <c r="D3" s="26"/>
      <c r="E3" s="26"/>
      <c r="F3" s="26"/>
      <c r="G3" s="26"/>
      <c r="H3" s="20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19"/>
      <c r="AI3" s="22"/>
      <c r="AJ3" s="22"/>
      <c r="AK3" s="22"/>
      <c r="AL3" s="123" t="s">
        <v>40</v>
      </c>
      <c r="AM3" s="123"/>
    </row>
    <row r="4" spans="1:40" ht="10.5" customHeight="1" x14ac:dyDescent="0.25">
      <c r="A4" s="30"/>
      <c r="B4" s="30"/>
      <c r="C4" s="62"/>
      <c r="D4" s="26"/>
      <c r="E4" s="26"/>
      <c r="F4" s="26"/>
      <c r="G4" s="26"/>
      <c r="H4" s="20"/>
      <c r="I4" s="20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22"/>
      <c r="AJ4" s="22"/>
      <c r="AK4" s="23"/>
      <c r="AL4" s="113"/>
      <c r="AM4" s="24"/>
    </row>
    <row r="5" spans="1:40" ht="108" x14ac:dyDescent="0.2">
      <c r="A5" s="108" t="s">
        <v>7</v>
      </c>
      <c r="B5" s="108" t="s">
        <v>0</v>
      </c>
      <c r="C5" s="108" t="s">
        <v>9</v>
      </c>
      <c r="D5" s="108" t="s">
        <v>4</v>
      </c>
      <c r="E5" s="108" t="s">
        <v>45</v>
      </c>
      <c r="F5" s="108" t="s">
        <v>1</v>
      </c>
      <c r="G5" s="108" t="s">
        <v>10</v>
      </c>
      <c r="H5" s="108" t="s">
        <v>5</v>
      </c>
      <c r="I5" s="109" t="s">
        <v>8</v>
      </c>
      <c r="J5" s="110" t="s">
        <v>13</v>
      </c>
      <c r="K5" s="110" t="s">
        <v>14</v>
      </c>
      <c r="L5" s="110" t="s">
        <v>15</v>
      </c>
      <c r="M5" s="110" t="s">
        <v>16</v>
      </c>
      <c r="N5" s="110" t="s">
        <v>17</v>
      </c>
      <c r="O5" s="110" t="s">
        <v>18</v>
      </c>
      <c r="P5" s="110" t="s">
        <v>19</v>
      </c>
      <c r="Q5" s="110" t="s">
        <v>20</v>
      </c>
      <c r="R5" s="110" t="s">
        <v>21</v>
      </c>
      <c r="S5" s="110" t="s">
        <v>22</v>
      </c>
      <c r="T5" s="110" t="s">
        <v>23</v>
      </c>
      <c r="U5" s="110" t="s">
        <v>24</v>
      </c>
      <c r="V5" s="110" t="s">
        <v>25</v>
      </c>
      <c r="W5" s="110" t="s">
        <v>26</v>
      </c>
      <c r="X5" s="110" t="s">
        <v>27</v>
      </c>
      <c r="Y5" s="110" t="s">
        <v>28</v>
      </c>
      <c r="Z5" s="110" t="s">
        <v>29</v>
      </c>
      <c r="AA5" s="110" t="s">
        <v>30</v>
      </c>
      <c r="AB5" s="110" t="s">
        <v>31</v>
      </c>
      <c r="AC5" s="110" t="s">
        <v>32</v>
      </c>
      <c r="AD5" s="110" t="s">
        <v>33</v>
      </c>
      <c r="AE5" s="110" t="s">
        <v>34</v>
      </c>
      <c r="AF5" s="110" t="s">
        <v>35</v>
      </c>
      <c r="AG5" s="110" t="s">
        <v>36</v>
      </c>
      <c r="AH5" s="108" t="s">
        <v>6</v>
      </c>
      <c r="AI5" s="111" t="s">
        <v>11</v>
      </c>
      <c r="AJ5" s="111" t="s">
        <v>43</v>
      </c>
      <c r="AK5" s="111" t="s">
        <v>39</v>
      </c>
      <c r="AL5" s="111" t="s">
        <v>2</v>
      </c>
      <c r="AM5" s="108" t="s">
        <v>38</v>
      </c>
    </row>
    <row r="6" spans="1:40" s="1" customFormat="1" ht="66" customHeight="1" x14ac:dyDescent="0.2">
      <c r="A6" s="78">
        <v>1</v>
      </c>
      <c r="B6" s="77" t="s">
        <v>12</v>
      </c>
      <c r="C6" s="105">
        <v>5964060</v>
      </c>
      <c r="D6" s="89" t="s">
        <v>47</v>
      </c>
      <c r="E6" s="107" t="s">
        <v>122</v>
      </c>
      <c r="F6" s="93" t="s">
        <v>83</v>
      </c>
      <c r="G6" s="103" t="s">
        <v>117</v>
      </c>
      <c r="H6" s="96" t="s">
        <v>37</v>
      </c>
      <c r="I6" s="70" t="s">
        <v>126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99">
        <v>100</v>
      </c>
      <c r="AI6" s="102">
        <v>120</v>
      </c>
      <c r="AJ6" s="71">
        <f>AI6*AH6</f>
        <v>12000</v>
      </c>
      <c r="AK6" s="71" t="s">
        <v>41</v>
      </c>
      <c r="AL6" s="114" t="s">
        <v>116</v>
      </c>
      <c r="AM6" s="33"/>
    </row>
    <row r="7" spans="1:40" s="1" customFormat="1" ht="66" customHeight="1" x14ac:dyDescent="0.2">
      <c r="A7" s="31">
        <v>2</v>
      </c>
      <c r="B7" s="77" t="s">
        <v>12</v>
      </c>
      <c r="C7" s="105">
        <v>5964047</v>
      </c>
      <c r="D7" s="89" t="s">
        <v>48</v>
      </c>
      <c r="E7" s="107" t="s">
        <v>122</v>
      </c>
      <c r="F7" s="93" t="s">
        <v>84</v>
      </c>
      <c r="G7" s="103" t="s">
        <v>117</v>
      </c>
      <c r="H7" s="97" t="s">
        <v>37</v>
      </c>
      <c r="I7" s="70" t="s">
        <v>126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99">
        <v>100</v>
      </c>
      <c r="AI7" s="102">
        <v>144</v>
      </c>
      <c r="AJ7" s="71">
        <f t="shared" ref="AJ7:AJ43" si="0">AI7*AH7</f>
        <v>14400</v>
      </c>
      <c r="AK7" s="71" t="s">
        <v>41</v>
      </c>
      <c r="AL7" s="114" t="s">
        <v>116</v>
      </c>
      <c r="AM7" s="33"/>
    </row>
    <row r="8" spans="1:40" s="1" customFormat="1" ht="66" customHeight="1" x14ac:dyDescent="0.2">
      <c r="A8" s="31">
        <v>3</v>
      </c>
      <c r="B8" s="77" t="s">
        <v>12</v>
      </c>
      <c r="C8" s="105">
        <v>5964070</v>
      </c>
      <c r="D8" s="89" t="s">
        <v>47</v>
      </c>
      <c r="E8" s="107" t="s">
        <v>122</v>
      </c>
      <c r="F8" s="93" t="s">
        <v>83</v>
      </c>
      <c r="G8" s="103" t="s">
        <v>117</v>
      </c>
      <c r="H8" s="97" t="s">
        <v>37</v>
      </c>
      <c r="I8" s="70" t="s">
        <v>126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99">
        <v>40</v>
      </c>
      <c r="AI8" s="102">
        <v>120</v>
      </c>
      <c r="AJ8" s="71">
        <f t="shared" si="0"/>
        <v>4800</v>
      </c>
      <c r="AK8" s="71" t="s">
        <v>41</v>
      </c>
      <c r="AL8" s="114" t="s">
        <v>116</v>
      </c>
      <c r="AM8" s="33"/>
    </row>
    <row r="9" spans="1:40" s="1" customFormat="1" ht="66" customHeight="1" x14ac:dyDescent="0.2">
      <c r="A9" s="31">
        <v>4</v>
      </c>
      <c r="B9" s="77" t="s">
        <v>12</v>
      </c>
      <c r="C9" s="105">
        <v>5964242</v>
      </c>
      <c r="D9" s="89" t="s">
        <v>48</v>
      </c>
      <c r="E9" s="107" t="s">
        <v>122</v>
      </c>
      <c r="F9" s="93" t="s">
        <v>84</v>
      </c>
      <c r="G9" s="103" t="s">
        <v>117</v>
      </c>
      <c r="H9" s="97" t="s">
        <v>37</v>
      </c>
      <c r="I9" s="70" t="s">
        <v>126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99">
        <v>40</v>
      </c>
      <c r="AI9" s="102">
        <v>144</v>
      </c>
      <c r="AJ9" s="71">
        <f t="shared" si="0"/>
        <v>5760</v>
      </c>
      <c r="AK9" s="71" t="s">
        <v>41</v>
      </c>
      <c r="AL9" s="114" t="s">
        <v>116</v>
      </c>
      <c r="AM9" s="33"/>
    </row>
    <row r="10" spans="1:40" s="1" customFormat="1" ht="66" customHeight="1" x14ac:dyDescent="0.2">
      <c r="A10" s="31">
        <v>5</v>
      </c>
      <c r="B10" s="77" t="s">
        <v>12</v>
      </c>
      <c r="C10" s="105">
        <v>5964229</v>
      </c>
      <c r="D10" s="89" t="s">
        <v>49</v>
      </c>
      <c r="E10" s="107" t="s">
        <v>122</v>
      </c>
      <c r="F10" s="93" t="s">
        <v>85</v>
      </c>
      <c r="G10" s="103" t="s">
        <v>117</v>
      </c>
      <c r="H10" s="97" t="s">
        <v>37</v>
      </c>
      <c r="I10" s="70" t="s">
        <v>126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99">
        <v>50</v>
      </c>
      <c r="AI10" s="102">
        <v>290</v>
      </c>
      <c r="AJ10" s="71">
        <f t="shared" si="0"/>
        <v>14500</v>
      </c>
      <c r="AK10" s="71" t="s">
        <v>41</v>
      </c>
      <c r="AL10" s="114" t="s">
        <v>116</v>
      </c>
      <c r="AM10" s="33"/>
    </row>
    <row r="11" spans="1:40" s="1" customFormat="1" ht="66" customHeight="1" x14ac:dyDescent="0.2">
      <c r="A11" s="31">
        <v>6</v>
      </c>
      <c r="B11" s="77" t="s">
        <v>12</v>
      </c>
      <c r="C11" s="105">
        <v>5964202</v>
      </c>
      <c r="D11" s="89" t="s">
        <v>50</v>
      </c>
      <c r="E11" s="107" t="s">
        <v>122</v>
      </c>
      <c r="F11" s="93" t="s">
        <v>86</v>
      </c>
      <c r="G11" s="103" t="s">
        <v>117</v>
      </c>
      <c r="H11" s="97" t="s">
        <v>37</v>
      </c>
      <c r="I11" s="70" t="s">
        <v>126</v>
      </c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99">
        <v>50</v>
      </c>
      <c r="AI11" s="102">
        <v>292</v>
      </c>
      <c r="AJ11" s="71">
        <f t="shared" si="0"/>
        <v>14600</v>
      </c>
      <c r="AK11" s="71" t="s">
        <v>41</v>
      </c>
      <c r="AL11" s="114" t="s">
        <v>116</v>
      </c>
      <c r="AM11" s="33"/>
    </row>
    <row r="12" spans="1:40" s="1" customFormat="1" ht="66" customHeight="1" x14ac:dyDescent="0.2">
      <c r="A12" s="31">
        <v>7</v>
      </c>
      <c r="B12" s="77" t="s">
        <v>12</v>
      </c>
      <c r="C12" s="105">
        <v>5964232</v>
      </c>
      <c r="D12" s="89" t="s">
        <v>51</v>
      </c>
      <c r="E12" s="107" t="s">
        <v>122</v>
      </c>
      <c r="F12" s="93" t="s">
        <v>87</v>
      </c>
      <c r="G12" s="103" t="s">
        <v>117</v>
      </c>
      <c r="H12" s="97" t="s">
        <v>37</v>
      </c>
      <c r="I12" s="70" t="s">
        <v>126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99">
        <v>4</v>
      </c>
      <c r="AI12" s="102">
        <v>8474.65</v>
      </c>
      <c r="AJ12" s="71">
        <f t="shared" si="0"/>
        <v>33898.6</v>
      </c>
      <c r="AK12" s="71" t="s">
        <v>41</v>
      </c>
      <c r="AL12" s="114" t="s">
        <v>116</v>
      </c>
      <c r="AM12" s="33"/>
      <c r="AN12" s="74"/>
    </row>
    <row r="13" spans="1:40" s="1" customFormat="1" ht="66" customHeight="1" x14ac:dyDescent="0.2">
      <c r="A13" s="31">
        <v>8</v>
      </c>
      <c r="B13" s="77" t="s">
        <v>12</v>
      </c>
      <c r="C13" s="105">
        <v>5964134</v>
      </c>
      <c r="D13" s="92" t="s">
        <v>52</v>
      </c>
      <c r="E13" s="107" t="s">
        <v>122</v>
      </c>
      <c r="F13" s="93" t="s">
        <v>88</v>
      </c>
      <c r="G13" s="103" t="s">
        <v>118</v>
      </c>
      <c r="H13" s="97" t="s">
        <v>37</v>
      </c>
      <c r="I13" s="70" t="s">
        <v>126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101">
        <v>1</v>
      </c>
      <c r="AI13" s="102">
        <v>18505.120000000003</v>
      </c>
      <c r="AJ13" s="71">
        <f t="shared" si="0"/>
        <v>18505.120000000003</v>
      </c>
      <c r="AK13" s="71" t="s">
        <v>41</v>
      </c>
      <c r="AL13" s="114" t="s">
        <v>116</v>
      </c>
      <c r="AM13" s="33"/>
      <c r="AN13" s="74"/>
    </row>
    <row r="14" spans="1:40" s="1" customFormat="1" ht="66" customHeight="1" x14ac:dyDescent="0.2">
      <c r="A14" s="31">
        <v>9</v>
      </c>
      <c r="B14" s="77" t="s">
        <v>12</v>
      </c>
      <c r="C14" s="105">
        <v>5964204</v>
      </c>
      <c r="D14" s="89" t="s">
        <v>53</v>
      </c>
      <c r="E14" s="107" t="s">
        <v>122</v>
      </c>
      <c r="F14" s="93" t="s">
        <v>89</v>
      </c>
      <c r="G14" s="103" t="s">
        <v>117</v>
      </c>
      <c r="H14" s="97" t="s">
        <v>37</v>
      </c>
      <c r="I14" s="70" t="s">
        <v>126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99">
        <v>2</v>
      </c>
      <c r="AI14" s="102">
        <v>1980.48</v>
      </c>
      <c r="AJ14" s="71">
        <f t="shared" si="0"/>
        <v>3960.96</v>
      </c>
      <c r="AK14" s="71" t="s">
        <v>41</v>
      </c>
      <c r="AL14" s="114" t="s">
        <v>116</v>
      </c>
      <c r="AM14" s="33"/>
      <c r="AN14" s="74"/>
    </row>
    <row r="15" spans="1:40" s="1" customFormat="1" ht="66" customHeight="1" x14ac:dyDescent="0.2">
      <c r="A15" s="31">
        <v>10</v>
      </c>
      <c r="B15" s="77" t="s">
        <v>12</v>
      </c>
      <c r="C15" s="105">
        <v>5964131</v>
      </c>
      <c r="D15" s="89" t="s">
        <v>54</v>
      </c>
      <c r="E15" s="107" t="s">
        <v>122</v>
      </c>
      <c r="F15" s="93" t="s">
        <v>90</v>
      </c>
      <c r="G15" s="103" t="s">
        <v>118</v>
      </c>
      <c r="H15" s="97" t="s">
        <v>37</v>
      </c>
      <c r="I15" s="70" t="s">
        <v>126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99">
        <v>1</v>
      </c>
      <c r="AI15" s="102">
        <v>834.22</v>
      </c>
      <c r="AJ15" s="71">
        <f t="shared" si="0"/>
        <v>834.22</v>
      </c>
      <c r="AK15" s="71" t="s">
        <v>41</v>
      </c>
      <c r="AL15" s="114" t="s">
        <v>116</v>
      </c>
      <c r="AM15" s="33"/>
      <c r="AN15" s="74"/>
    </row>
    <row r="16" spans="1:40" s="1" customFormat="1" ht="66" customHeight="1" x14ac:dyDescent="0.2">
      <c r="A16" s="31">
        <v>11</v>
      </c>
      <c r="B16" s="77" t="s">
        <v>12</v>
      </c>
      <c r="C16" s="105">
        <v>5964089</v>
      </c>
      <c r="D16" s="89" t="s">
        <v>55</v>
      </c>
      <c r="E16" s="107" t="s">
        <v>122</v>
      </c>
      <c r="F16" s="93" t="s">
        <v>91</v>
      </c>
      <c r="G16" s="103" t="s">
        <v>119</v>
      </c>
      <c r="H16" s="97" t="s">
        <v>37</v>
      </c>
      <c r="I16" s="70" t="s">
        <v>126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99">
        <v>2</v>
      </c>
      <c r="AI16" s="102">
        <v>957.6</v>
      </c>
      <c r="AJ16" s="71">
        <f t="shared" si="0"/>
        <v>1915.2</v>
      </c>
      <c r="AK16" s="71" t="s">
        <v>41</v>
      </c>
      <c r="AL16" s="114" t="s">
        <v>116</v>
      </c>
      <c r="AM16" s="33"/>
      <c r="AN16" s="74"/>
    </row>
    <row r="17" spans="1:40" s="1" customFormat="1" ht="66" customHeight="1" x14ac:dyDescent="0.2">
      <c r="A17" s="31">
        <v>12</v>
      </c>
      <c r="B17" s="77" t="s">
        <v>12</v>
      </c>
      <c r="C17" s="105">
        <v>5964205</v>
      </c>
      <c r="D17" s="89" t="s">
        <v>56</v>
      </c>
      <c r="E17" s="107" t="s">
        <v>122</v>
      </c>
      <c r="F17" s="93" t="s">
        <v>92</v>
      </c>
      <c r="G17" s="103" t="s">
        <v>118</v>
      </c>
      <c r="H17" s="97" t="s">
        <v>37</v>
      </c>
      <c r="I17" s="70" t="s">
        <v>126</v>
      </c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99">
        <v>1</v>
      </c>
      <c r="AI17" s="102">
        <v>985.72</v>
      </c>
      <c r="AJ17" s="71">
        <f t="shared" si="0"/>
        <v>985.72</v>
      </c>
      <c r="AK17" s="71" t="s">
        <v>41</v>
      </c>
      <c r="AL17" s="114" t="s">
        <v>116</v>
      </c>
      <c r="AM17" s="33"/>
      <c r="AN17" s="74"/>
    </row>
    <row r="18" spans="1:40" s="1" customFormat="1" ht="66" customHeight="1" x14ac:dyDescent="0.2">
      <c r="A18" s="31">
        <v>13</v>
      </c>
      <c r="B18" s="77" t="s">
        <v>12</v>
      </c>
      <c r="C18" s="105">
        <v>5964206</v>
      </c>
      <c r="D18" s="89" t="s">
        <v>57</v>
      </c>
      <c r="E18" s="107" t="s">
        <v>123</v>
      </c>
      <c r="F18" s="93" t="s">
        <v>93</v>
      </c>
      <c r="G18" s="103" t="s">
        <v>118</v>
      </c>
      <c r="H18" s="97" t="s">
        <v>37</v>
      </c>
      <c r="I18" s="70" t="s">
        <v>126</v>
      </c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99">
        <v>1</v>
      </c>
      <c r="AI18" s="102">
        <v>67310</v>
      </c>
      <c r="AJ18" s="71">
        <f t="shared" si="0"/>
        <v>67310</v>
      </c>
      <c r="AK18" s="71" t="s">
        <v>41</v>
      </c>
      <c r="AL18" s="114" t="s">
        <v>116</v>
      </c>
      <c r="AM18" s="33"/>
      <c r="AN18" s="74"/>
    </row>
    <row r="19" spans="1:40" s="1" customFormat="1" ht="66" customHeight="1" x14ac:dyDescent="0.2">
      <c r="A19" s="31">
        <v>14</v>
      </c>
      <c r="B19" s="77" t="s">
        <v>12</v>
      </c>
      <c r="C19" s="105">
        <v>5964272</v>
      </c>
      <c r="D19" s="89" t="s">
        <v>58</v>
      </c>
      <c r="E19" s="107" t="s">
        <v>122</v>
      </c>
      <c r="F19" s="93" t="s">
        <v>94</v>
      </c>
      <c r="G19" s="103" t="s">
        <v>118</v>
      </c>
      <c r="H19" s="97" t="s">
        <v>37</v>
      </c>
      <c r="I19" s="70" t="s">
        <v>126</v>
      </c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99">
        <v>1</v>
      </c>
      <c r="AI19" s="102">
        <v>895.4</v>
      </c>
      <c r="AJ19" s="71">
        <f t="shared" si="0"/>
        <v>895.4</v>
      </c>
      <c r="AK19" s="71" t="s">
        <v>41</v>
      </c>
      <c r="AL19" s="114" t="s">
        <v>116</v>
      </c>
      <c r="AM19" s="33"/>
      <c r="AN19" s="74"/>
    </row>
    <row r="20" spans="1:40" s="1" customFormat="1" ht="66" customHeight="1" x14ac:dyDescent="0.2">
      <c r="A20" s="31">
        <v>15</v>
      </c>
      <c r="B20" s="77" t="s">
        <v>12</v>
      </c>
      <c r="C20" s="105">
        <v>5964135</v>
      </c>
      <c r="D20" s="89" t="s">
        <v>59</v>
      </c>
      <c r="E20" s="107" t="s">
        <v>123</v>
      </c>
      <c r="F20" s="93" t="s">
        <v>95</v>
      </c>
      <c r="G20" s="103" t="s">
        <v>118</v>
      </c>
      <c r="H20" s="97" t="s">
        <v>37</v>
      </c>
      <c r="I20" s="70" t="s">
        <v>126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99">
        <v>8</v>
      </c>
      <c r="AI20" s="102">
        <v>10670</v>
      </c>
      <c r="AJ20" s="71">
        <f t="shared" si="0"/>
        <v>85360</v>
      </c>
      <c r="AK20" s="71" t="s">
        <v>41</v>
      </c>
      <c r="AL20" s="114" t="s">
        <v>116</v>
      </c>
      <c r="AM20" s="33"/>
      <c r="AN20" s="74"/>
    </row>
    <row r="21" spans="1:40" s="1" customFormat="1" ht="66" customHeight="1" x14ac:dyDescent="0.2">
      <c r="A21" s="31">
        <v>16</v>
      </c>
      <c r="B21" s="77" t="s">
        <v>12</v>
      </c>
      <c r="C21" s="105">
        <v>5964244</v>
      </c>
      <c r="D21" s="89" t="s">
        <v>60</v>
      </c>
      <c r="E21" s="107" t="s">
        <v>124</v>
      </c>
      <c r="F21" s="93" t="s">
        <v>96</v>
      </c>
      <c r="G21" s="103" t="s">
        <v>118</v>
      </c>
      <c r="H21" s="97" t="s">
        <v>37</v>
      </c>
      <c r="I21" s="70" t="s">
        <v>126</v>
      </c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99">
        <v>1</v>
      </c>
      <c r="AI21" s="102">
        <v>15423.73</v>
      </c>
      <c r="AJ21" s="71">
        <f t="shared" si="0"/>
        <v>15423.73</v>
      </c>
      <c r="AK21" s="71" t="s">
        <v>41</v>
      </c>
      <c r="AL21" s="114" t="s">
        <v>116</v>
      </c>
      <c r="AM21" s="33"/>
      <c r="AN21" s="74"/>
    </row>
    <row r="22" spans="1:40" s="1" customFormat="1" ht="66" customHeight="1" x14ac:dyDescent="0.2">
      <c r="A22" s="31">
        <v>17</v>
      </c>
      <c r="B22" s="77" t="s">
        <v>12</v>
      </c>
      <c r="C22" s="105">
        <v>5964274</v>
      </c>
      <c r="D22" s="89" t="s">
        <v>61</v>
      </c>
      <c r="E22" s="107" t="s">
        <v>122</v>
      </c>
      <c r="F22" s="93" t="s">
        <v>91</v>
      </c>
      <c r="G22" s="106" t="s">
        <v>119</v>
      </c>
      <c r="H22" s="97" t="s">
        <v>37</v>
      </c>
      <c r="I22" s="70" t="s">
        <v>126</v>
      </c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99">
        <v>2</v>
      </c>
      <c r="AI22" s="102">
        <v>957.6</v>
      </c>
      <c r="AJ22" s="71">
        <f t="shared" si="0"/>
        <v>1915.2</v>
      </c>
      <c r="AK22" s="71" t="s">
        <v>41</v>
      </c>
      <c r="AL22" s="114" t="s">
        <v>116</v>
      </c>
      <c r="AM22" s="33"/>
      <c r="AN22" s="74"/>
    </row>
    <row r="23" spans="1:40" s="1" customFormat="1" ht="66" customHeight="1" x14ac:dyDescent="0.2">
      <c r="A23" s="31">
        <v>18</v>
      </c>
      <c r="B23" s="77" t="s">
        <v>12</v>
      </c>
      <c r="C23" s="105">
        <v>5964136</v>
      </c>
      <c r="D23" s="89" t="s">
        <v>62</v>
      </c>
      <c r="E23" s="107" t="s">
        <v>123</v>
      </c>
      <c r="F23" s="93" t="s">
        <v>97</v>
      </c>
      <c r="G23" s="103" t="s">
        <v>120</v>
      </c>
      <c r="H23" s="97" t="s">
        <v>37</v>
      </c>
      <c r="I23" s="70" t="s">
        <v>126</v>
      </c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99">
        <v>10</v>
      </c>
      <c r="AI23" s="102">
        <v>55.8</v>
      </c>
      <c r="AJ23" s="71">
        <f t="shared" si="0"/>
        <v>558</v>
      </c>
      <c r="AK23" s="71" t="s">
        <v>41</v>
      </c>
      <c r="AL23" s="114" t="s">
        <v>116</v>
      </c>
      <c r="AM23" s="33"/>
      <c r="AN23" s="74"/>
    </row>
    <row r="24" spans="1:40" s="1" customFormat="1" ht="66" customHeight="1" x14ac:dyDescent="0.2">
      <c r="A24" s="31">
        <v>19</v>
      </c>
      <c r="B24" s="77" t="s">
        <v>12</v>
      </c>
      <c r="C24" s="105">
        <v>5964270</v>
      </c>
      <c r="D24" s="89" t="s">
        <v>63</v>
      </c>
      <c r="E24" s="107" t="s">
        <v>123</v>
      </c>
      <c r="F24" s="93" t="s">
        <v>97</v>
      </c>
      <c r="G24" s="103" t="s">
        <v>118</v>
      </c>
      <c r="H24" s="97" t="s">
        <v>37</v>
      </c>
      <c r="I24" s="70" t="s">
        <v>126</v>
      </c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99">
        <v>10</v>
      </c>
      <c r="AI24" s="102">
        <v>55.8</v>
      </c>
      <c r="AJ24" s="71">
        <f t="shared" si="0"/>
        <v>558</v>
      </c>
      <c r="AK24" s="71" t="s">
        <v>41</v>
      </c>
      <c r="AL24" s="114" t="s">
        <v>116</v>
      </c>
      <c r="AM24" s="33"/>
      <c r="AN24" s="74"/>
    </row>
    <row r="25" spans="1:40" s="1" customFormat="1" ht="66" customHeight="1" x14ac:dyDescent="0.2">
      <c r="A25" s="31">
        <v>20</v>
      </c>
      <c r="B25" s="77" t="s">
        <v>12</v>
      </c>
      <c r="C25" s="105">
        <v>5964243</v>
      </c>
      <c r="D25" s="89" t="s">
        <v>64</v>
      </c>
      <c r="E25" s="107" t="s">
        <v>123</v>
      </c>
      <c r="F25" s="93" t="s">
        <v>98</v>
      </c>
      <c r="G25" s="103" t="s">
        <v>118</v>
      </c>
      <c r="H25" s="97" t="s">
        <v>37</v>
      </c>
      <c r="I25" s="70" t="s">
        <v>126</v>
      </c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99">
        <v>10</v>
      </c>
      <c r="AI25" s="102">
        <v>210</v>
      </c>
      <c r="AJ25" s="71">
        <f t="shared" si="0"/>
        <v>2100</v>
      </c>
      <c r="AK25" s="71" t="s">
        <v>41</v>
      </c>
      <c r="AL25" s="114" t="s">
        <v>116</v>
      </c>
      <c r="AM25" s="33"/>
      <c r="AN25" s="74"/>
    </row>
    <row r="26" spans="1:40" s="1" customFormat="1" ht="66" customHeight="1" x14ac:dyDescent="0.2">
      <c r="A26" s="31">
        <v>21</v>
      </c>
      <c r="B26" s="77" t="s">
        <v>12</v>
      </c>
      <c r="C26" s="105">
        <v>5964203</v>
      </c>
      <c r="D26" s="89" t="s">
        <v>65</v>
      </c>
      <c r="E26" s="107" t="s">
        <v>123</v>
      </c>
      <c r="F26" s="93" t="s">
        <v>99</v>
      </c>
      <c r="G26" s="103" t="s">
        <v>118</v>
      </c>
      <c r="H26" s="97" t="s">
        <v>37</v>
      </c>
      <c r="I26" s="70" t="s">
        <v>126</v>
      </c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99">
        <v>10</v>
      </c>
      <c r="AI26" s="102">
        <v>144.80000000000001</v>
      </c>
      <c r="AJ26" s="71">
        <f t="shared" si="0"/>
        <v>1448</v>
      </c>
      <c r="AK26" s="71" t="s">
        <v>41</v>
      </c>
      <c r="AL26" s="114" t="s">
        <v>116</v>
      </c>
      <c r="AM26" s="33"/>
      <c r="AN26" s="74"/>
    </row>
    <row r="27" spans="1:40" s="1" customFormat="1" ht="66" customHeight="1" x14ac:dyDescent="0.2">
      <c r="A27" s="31">
        <v>22</v>
      </c>
      <c r="B27" s="77" t="s">
        <v>12</v>
      </c>
      <c r="C27" s="105">
        <v>5964276</v>
      </c>
      <c r="D27" s="89" t="s">
        <v>66</v>
      </c>
      <c r="E27" s="107" t="s">
        <v>122</v>
      </c>
      <c r="F27" s="93" t="s">
        <v>100</v>
      </c>
      <c r="G27" s="103" t="s">
        <v>117</v>
      </c>
      <c r="H27" s="97" t="s">
        <v>37</v>
      </c>
      <c r="I27" s="70" t="s">
        <v>126</v>
      </c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99">
        <v>15</v>
      </c>
      <c r="AI27" s="102">
        <v>42.4</v>
      </c>
      <c r="AJ27" s="71">
        <f t="shared" si="0"/>
        <v>636</v>
      </c>
      <c r="AK27" s="71" t="s">
        <v>41</v>
      </c>
      <c r="AL27" s="114" t="s">
        <v>116</v>
      </c>
      <c r="AM27" s="33"/>
      <c r="AN27" s="74"/>
    </row>
    <row r="28" spans="1:40" s="1" customFormat="1" ht="66" customHeight="1" x14ac:dyDescent="0.2">
      <c r="A28" s="31">
        <v>23</v>
      </c>
      <c r="B28" s="77" t="s">
        <v>12</v>
      </c>
      <c r="C28" s="105">
        <v>5964074</v>
      </c>
      <c r="D28" s="89" t="s">
        <v>67</v>
      </c>
      <c r="E28" s="107" t="s">
        <v>123</v>
      </c>
      <c r="F28" s="93" t="s">
        <v>101</v>
      </c>
      <c r="G28" s="103" t="s">
        <v>121</v>
      </c>
      <c r="H28" s="97" t="s">
        <v>37</v>
      </c>
      <c r="I28" s="70" t="s">
        <v>126</v>
      </c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99">
        <v>28</v>
      </c>
      <c r="AI28" s="102">
        <v>1030</v>
      </c>
      <c r="AJ28" s="71">
        <f t="shared" si="0"/>
        <v>28840</v>
      </c>
      <c r="AK28" s="71" t="s">
        <v>41</v>
      </c>
      <c r="AL28" s="114" t="s">
        <v>116</v>
      </c>
      <c r="AM28" s="33"/>
      <c r="AN28" s="74"/>
    </row>
    <row r="29" spans="1:40" s="1" customFormat="1" ht="66" customHeight="1" x14ac:dyDescent="0.2">
      <c r="A29" s="31">
        <v>24</v>
      </c>
      <c r="B29" s="77" t="s">
        <v>12</v>
      </c>
      <c r="C29" s="105">
        <v>5964231</v>
      </c>
      <c r="D29" s="89" t="s">
        <v>68</v>
      </c>
      <c r="E29" s="107" t="s">
        <v>123</v>
      </c>
      <c r="F29" s="93" t="s">
        <v>102</v>
      </c>
      <c r="G29" s="103" t="s">
        <v>118</v>
      </c>
      <c r="H29" s="97" t="s">
        <v>37</v>
      </c>
      <c r="I29" s="70" t="s">
        <v>126</v>
      </c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99">
        <v>7</v>
      </c>
      <c r="AI29" s="102">
        <v>286</v>
      </c>
      <c r="AJ29" s="71">
        <f t="shared" si="0"/>
        <v>2002</v>
      </c>
      <c r="AK29" s="71" t="s">
        <v>41</v>
      </c>
      <c r="AL29" s="114" t="s">
        <v>116</v>
      </c>
      <c r="AM29" s="33"/>
      <c r="AN29" s="74"/>
    </row>
    <row r="30" spans="1:40" s="1" customFormat="1" ht="66" customHeight="1" x14ac:dyDescent="0.2">
      <c r="A30" s="31">
        <v>25</v>
      </c>
      <c r="B30" s="77" t="s">
        <v>12</v>
      </c>
      <c r="C30" s="105">
        <v>5964230</v>
      </c>
      <c r="D30" s="89" t="s">
        <v>69</v>
      </c>
      <c r="E30" s="107" t="s">
        <v>122</v>
      </c>
      <c r="F30" s="93" t="s">
        <v>103</v>
      </c>
      <c r="G30" s="103" t="s">
        <v>118</v>
      </c>
      <c r="H30" s="97" t="s">
        <v>37</v>
      </c>
      <c r="I30" s="70" t="s">
        <v>126</v>
      </c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99">
        <v>12</v>
      </c>
      <c r="AI30" s="102">
        <v>376.8</v>
      </c>
      <c r="AJ30" s="71">
        <f t="shared" si="0"/>
        <v>4521.6000000000004</v>
      </c>
      <c r="AK30" s="71" t="s">
        <v>41</v>
      </c>
      <c r="AL30" s="114" t="s">
        <v>116</v>
      </c>
      <c r="AM30" s="33"/>
      <c r="AN30" s="74"/>
    </row>
    <row r="31" spans="1:40" s="1" customFormat="1" ht="66" customHeight="1" x14ac:dyDescent="0.2">
      <c r="A31" s="31">
        <v>26</v>
      </c>
      <c r="B31" s="77" t="s">
        <v>12</v>
      </c>
      <c r="C31" s="105">
        <v>5964071</v>
      </c>
      <c r="D31" s="89" t="s">
        <v>70</v>
      </c>
      <c r="E31" s="107" t="s">
        <v>122</v>
      </c>
      <c r="F31" s="93" t="s">
        <v>100</v>
      </c>
      <c r="G31" s="103" t="s">
        <v>118</v>
      </c>
      <c r="H31" s="97" t="s">
        <v>37</v>
      </c>
      <c r="I31" s="70" t="s">
        <v>126</v>
      </c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99">
        <v>15</v>
      </c>
      <c r="AI31" s="102">
        <v>42.4</v>
      </c>
      <c r="AJ31" s="71">
        <f t="shared" si="0"/>
        <v>636</v>
      </c>
      <c r="AK31" s="71" t="s">
        <v>41</v>
      </c>
      <c r="AL31" s="114" t="s">
        <v>116</v>
      </c>
      <c r="AM31" s="33"/>
      <c r="AN31" s="74"/>
    </row>
    <row r="32" spans="1:40" s="1" customFormat="1" ht="66" customHeight="1" x14ac:dyDescent="0.2">
      <c r="A32" s="31">
        <v>27</v>
      </c>
      <c r="B32" s="77" t="s">
        <v>12</v>
      </c>
      <c r="C32" s="105">
        <v>5964130</v>
      </c>
      <c r="D32" s="89" t="s">
        <v>71</v>
      </c>
      <c r="E32" s="107" t="s">
        <v>123</v>
      </c>
      <c r="F32" s="93" t="s">
        <v>104</v>
      </c>
      <c r="G32" s="103" t="s">
        <v>118</v>
      </c>
      <c r="H32" s="97" t="s">
        <v>37</v>
      </c>
      <c r="I32" s="70" t="s">
        <v>126</v>
      </c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99">
        <v>2</v>
      </c>
      <c r="AI32" s="102">
        <v>655</v>
      </c>
      <c r="AJ32" s="71">
        <f t="shared" si="0"/>
        <v>1310</v>
      </c>
      <c r="AK32" s="71" t="s">
        <v>41</v>
      </c>
      <c r="AL32" s="114" t="s">
        <v>116</v>
      </c>
      <c r="AM32" s="33"/>
      <c r="AN32" s="74"/>
    </row>
    <row r="33" spans="1:40" s="1" customFormat="1" ht="66" customHeight="1" x14ac:dyDescent="0.2">
      <c r="A33" s="31">
        <v>28</v>
      </c>
      <c r="B33" s="77" t="s">
        <v>12</v>
      </c>
      <c r="C33" s="105">
        <v>5964087</v>
      </c>
      <c r="D33" s="89" t="s">
        <v>72</v>
      </c>
      <c r="E33" s="107" t="s">
        <v>123</v>
      </c>
      <c r="F33" s="93" t="s">
        <v>105</v>
      </c>
      <c r="G33" s="103" t="s">
        <v>118</v>
      </c>
      <c r="H33" s="97" t="s">
        <v>37</v>
      </c>
      <c r="I33" s="70" t="s">
        <v>126</v>
      </c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99">
        <v>10</v>
      </c>
      <c r="AI33" s="102">
        <v>21.4</v>
      </c>
      <c r="AJ33" s="71">
        <f t="shared" si="0"/>
        <v>214</v>
      </c>
      <c r="AK33" s="71" t="s">
        <v>41</v>
      </c>
      <c r="AL33" s="114" t="s">
        <v>116</v>
      </c>
      <c r="AM33" s="33"/>
      <c r="AN33" s="74"/>
    </row>
    <row r="34" spans="1:40" s="1" customFormat="1" ht="66" customHeight="1" x14ac:dyDescent="0.2">
      <c r="A34" s="31">
        <v>29</v>
      </c>
      <c r="B34" s="77" t="s">
        <v>12</v>
      </c>
      <c r="C34" s="105">
        <v>5964245</v>
      </c>
      <c r="D34" s="89" t="s">
        <v>73</v>
      </c>
      <c r="E34" s="107" t="s">
        <v>122</v>
      </c>
      <c r="F34" s="93" t="s">
        <v>106</v>
      </c>
      <c r="G34" s="103" t="s">
        <v>118</v>
      </c>
      <c r="H34" s="97" t="s">
        <v>115</v>
      </c>
      <c r="I34" s="70" t="s">
        <v>126</v>
      </c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99">
        <v>125</v>
      </c>
      <c r="AI34" s="102">
        <v>53.6</v>
      </c>
      <c r="AJ34" s="71">
        <f t="shared" si="0"/>
        <v>6700</v>
      </c>
      <c r="AK34" s="71" t="s">
        <v>41</v>
      </c>
      <c r="AL34" s="114" t="s">
        <v>116</v>
      </c>
      <c r="AM34" s="33"/>
      <c r="AN34" s="74"/>
    </row>
    <row r="35" spans="1:40" s="1" customFormat="1" ht="66" customHeight="1" x14ac:dyDescent="0.2">
      <c r="A35" s="31">
        <v>30</v>
      </c>
      <c r="B35" s="77" t="s">
        <v>12</v>
      </c>
      <c r="C35" s="105">
        <v>5964072</v>
      </c>
      <c r="D35" s="90" t="s">
        <v>74</v>
      </c>
      <c r="E35" s="107" t="s">
        <v>123</v>
      </c>
      <c r="F35" s="94" t="s">
        <v>107</v>
      </c>
      <c r="G35" s="104" t="s">
        <v>118</v>
      </c>
      <c r="H35" s="97" t="s">
        <v>37</v>
      </c>
      <c r="I35" s="70" t="s">
        <v>126</v>
      </c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99">
        <v>9</v>
      </c>
      <c r="AI35" s="102">
        <v>89.04</v>
      </c>
      <c r="AJ35" s="71">
        <f t="shared" si="0"/>
        <v>801.36</v>
      </c>
      <c r="AK35" s="71" t="s">
        <v>41</v>
      </c>
      <c r="AL35" s="114" t="s">
        <v>116</v>
      </c>
      <c r="AM35" s="33"/>
      <c r="AN35" s="74"/>
    </row>
    <row r="36" spans="1:40" s="1" customFormat="1" ht="66" customHeight="1" x14ac:dyDescent="0.2">
      <c r="A36" s="31">
        <v>31</v>
      </c>
      <c r="B36" s="77" t="s">
        <v>12</v>
      </c>
      <c r="C36" s="105">
        <v>5964088</v>
      </c>
      <c r="D36" s="91" t="s">
        <v>75</v>
      </c>
      <c r="E36" s="107" t="s">
        <v>123</v>
      </c>
      <c r="F36" s="93" t="s">
        <v>108</v>
      </c>
      <c r="G36" s="104" t="s">
        <v>118</v>
      </c>
      <c r="H36" s="97" t="s">
        <v>37</v>
      </c>
      <c r="I36" s="70" t="s">
        <v>126</v>
      </c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99">
        <v>9</v>
      </c>
      <c r="AI36" s="102">
        <v>154.82</v>
      </c>
      <c r="AJ36" s="71">
        <f t="shared" si="0"/>
        <v>1393.3799999999999</v>
      </c>
      <c r="AK36" s="71" t="s">
        <v>41</v>
      </c>
      <c r="AL36" s="114" t="s">
        <v>116</v>
      </c>
      <c r="AM36" s="33"/>
      <c r="AN36" s="74"/>
    </row>
    <row r="37" spans="1:40" s="1" customFormat="1" ht="66" customHeight="1" x14ac:dyDescent="0.2">
      <c r="A37" s="31">
        <v>32</v>
      </c>
      <c r="B37" s="77" t="s">
        <v>12</v>
      </c>
      <c r="C37" s="105">
        <v>5964133</v>
      </c>
      <c r="D37" s="91" t="s">
        <v>76</v>
      </c>
      <c r="E37" s="107" t="s">
        <v>123</v>
      </c>
      <c r="F37" s="93" t="s">
        <v>109</v>
      </c>
      <c r="G37" s="104" t="s">
        <v>118</v>
      </c>
      <c r="H37" s="98" t="s">
        <v>115</v>
      </c>
      <c r="I37" s="70" t="s">
        <v>126</v>
      </c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99">
        <v>100</v>
      </c>
      <c r="AI37" s="102">
        <v>12.8</v>
      </c>
      <c r="AJ37" s="71">
        <f t="shared" si="0"/>
        <v>1280</v>
      </c>
      <c r="AK37" s="71" t="s">
        <v>41</v>
      </c>
      <c r="AL37" s="114" t="s">
        <v>116</v>
      </c>
      <c r="AM37" s="33"/>
      <c r="AN37" s="74"/>
    </row>
    <row r="38" spans="1:40" s="1" customFormat="1" ht="66" customHeight="1" x14ac:dyDescent="0.2">
      <c r="A38" s="31">
        <v>33</v>
      </c>
      <c r="B38" s="77" t="s">
        <v>12</v>
      </c>
      <c r="C38" s="105">
        <v>5964129</v>
      </c>
      <c r="D38" s="91" t="s">
        <v>77</v>
      </c>
      <c r="E38" s="107" t="s">
        <v>123</v>
      </c>
      <c r="F38" s="93" t="s">
        <v>109</v>
      </c>
      <c r="G38" s="104" t="s">
        <v>118</v>
      </c>
      <c r="H38" s="98" t="s">
        <v>115</v>
      </c>
      <c r="I38" s="70" t="s">
        <v>126</v>
      </c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99">
        <v>100</v>
      </c>
      <c r="AI38" s="102">
        <v>32</v>
      </c>
      <c r="AJ38" s="71">
        <f t="shared" si="0"/>
        <v>3200</v>
      </c>
      <c r="AK38" s="71" t="s">
        <v>41</v>
      </c>
      <c r="AL38" s="114" t="s">
        <v>116</v>
      </c>
      <c r="AM38" s="33"/>
      <c r="AN38" s="74"/>
    </row>
    <row r="39" spans="1:40" s="1" customFormat="1" ht="66" customHeight="1" x14ac:dyDescent="0.2">
      <c r="A39" s="31">
        <v>34</v>
      </c>
      <c r="B39" s="77" t="s">
        <v>12</v>
      </c>
      <c r="C39" s="105">
        <v>5964271</v>
      </c>
      <c r="D39" s="91" t="s">
        <v>78</v>
      </c>
      <c r="E39" s="107" t="s">
        <v>123</v>
      </c>
      <c r="F39" s="93" t="s">
        <v>110</v>
      </c>
      <c r="G39" s="104" t="s">
        <v>118</v>
      </c>
      <c r="H39" s="98" t="s">
        <v>115</v>
      </c>
      <c r="I39" s="70" t="s">
        <v>126</v>
      </c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99">
        <v>30</v>
      </c>
      <c r="AI39" s="102">
        <v>448.1</v>
      </c>
      <c r="AJ39" s="71">
        <f t="shared" si="0"/>
        <v>13443</v>
      </c>
      <c r="AK39" s="71" t="s">
        <v>41</v>
      </c>
      <c r="AL39" s="114" t="s">
        <v>116</v>
      </c>
      <c r="AM39" s="72"/>
      <c r="AN39" s="74"/>
    </row>
    <row r="40" spans="1:40" s="1" customFormat="1" ht="66" customHeight="1" x14ac:dyDescent="0.2">
      <c r="A40" s="31">
        <v>35</v>
      </c>
      <c r="B40" s="77" t="s">
        <v>12</v>
      </c>
      <c r="C40" s="105">
        <v>5964233</v>
      </c>
      <c r="D40" s="91" t="s">
        <v>79</v>
      </c>
      <c r="E40" s="107" t="s">
        <v>123</v>
      </c>
      <c r="F40" s="93" t="s">
        <v>111</v>
      </c>
      <c r="G40" s="104" t="s">
        <v>118</v>
      </c>
      <c r="H40" s="97" t="s">
        <v>37</v>
      </c>
      <c r="I40" s="70" t="s">
        <v>126</v>
      </c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99">
        <v>10</v>
      </c>
      <c r="AI40" s="102">
        <v>57.4</v>
      </c>
      <c r="AJ40" s="71">
        <f t="shared" si="0"/>
        <v>574</v>
      </c>
      <c r="AK40" s="71" t="s">
        <v>41</v>
      </c>
      <c r="AL40" s="114" t="s">
        <v>116</v>
      </c>
      <c r="AM40" s="72"/>
      <c r="AN40" s="74"/>
    </row>
    <row r="41" spans="1:40" s="1" customFormat="1" ht="66" customHeight="1" x14ac:dyDescent="0.2">
      <c r="A41" s="31">
        <v>36</v>
      </c>
      <c r="B41" s="77" t="s">
        <v>12</v>
      </c>
      <c r="C41" s="105">
        <v>5964132</v>
      </c>
      <c r="D41" s="91" t="s">
        <v>80</v>
      </c>
      <c r="E41" s="107" t="s">
        <v>123</v>
      </c>
      <c r="F41" s="93" t="s">
        <v>112</v>
      </c>
      <c r="G41" s="104" t="s">
        <v>118</v>
      </c>
      <c r="H41" s="97" t="s">
        <v>37</v>
      </c>
      <c r="I41" s="70" t="s">
        <v>126</v>
      </c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99">
        <v>10</v>
      </c>
      <c r="AI41" s="102">
        <v>98.44</v>
      </c>
      <c r="AJ41" s="71">
        <f t="shared" si="0"/>
        <v>984.4</v>
      </c>
      <c r="AK41" s="71" t="s">
        <v>41</v>
      </c>
      <c r="AL41" s="114" t="s">
        <v>116</v>
      </c>
      <c r="AM41" s="33"/>
      <c r="AN41" s="74"/>
    </row>
    <row r="42" spans="1:40" s="1" customFormat="1" ht="66" customHeight="1" x14ac:dyDescent="0.2">
      <c r="A42" s="88">
        <v>37</v>
      </c>
      <c r="B42" s="77"/>
      <c r="C42" s="105">
        <v>5964128</v>
      </c>
      <c r="D42" s="91" t="s">
        <v>81</v>
      </c>
      <c r="E42" s="107" t="s">
        <v>123</v>
      </c>
      <c r="F42" s="93" t="s">
        <v>113</v>
      </c>
      <c r="G42" s="104" t="s">
        <v>118</v>
      </c>
      <c r="H42" s="97" t="s">
        <v>37</v>
      </c>
      <c r="I42" s="70" t="s">
        <v>126</v>
      </c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99">
        <v>10</v>
      </c>
      <c r="AI42" s="102">
        <v>28.5</v>
      </c>
      <c r="AJ42" s="95">
        <f t="shared" si="0"/>
        <v>285</v>
      </c>
      <c r="AK42" s="95" t="s">
        <v>41</v>
      </c>
      <c r="AL42" s="114" t="s">
        <v>116</v>
      </c>
      <c r="AM42" s="33"/>
      <c r="AN42" s="74"/>
    </row>
    <row r="43" spans="1:40" s="1" customFormat="1" ht="66" customHeight="1" x14ac:dyDescent="0.2">
      <c r="A43" s="88">
        <v>38</v>
      </c>
      <c r="B43" s="77" t="s">
        <v>12</v>
      </c>
      <c r="C43" s="105">
        <v>5964117</v>
      </c>
      <c r="D43" s="91" t="s">
        <v>82</v>
      </c>
      <c r="E43" s="107" t="s">
        <v>123</v>
      </c>
      <c r="F43" s="93" t="s">
        <v>114</v>
      </c>
      <c r="G43" s="103" t="s">
        <v>118</v>
      </c>
      <c r="H43" s="97" t="s">
        <v>37</v>
      </c>
      <c r="I43" s="70" t="s">
        <v>126</v>
      </c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100">
        <v>10</v>
      </c>
      <c r="AI43" s="102">
        <v>25.7</v>
      </c>
      <c r="AJ43" s="95">
        <f t="shared" si="0"/>
        <v>257</v>
      </c>
      <c r="AK43" s="71" t="s">
        <v>41</v>
      </c>
      <c r="AL43" s="114" t="s">
        <v>116</v>
      </c>
      <c r="AM43" s="33"/>
      <c r="AN43" s="74"/>
    </row>
    <row r="44" spans="1:40" s="7" customFormat="1" ht="15" customHeight="1" x14ac:dyDescent="0.25">
      <c r="A44" s="79"/>
      <c r="B44" s="80"/>
      <c r="C44" s="81"/>
      <c r="D44" s="82"/>
      <c r="E44" s="82"/>
      <c r="F44" s="83"/>
      <c r="G44" s="83"/>
      <c r="H44" s="83"/>
      <c r="I44" s="125" t="s">
        <v>125</v>
      </c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86">
        <f>SUM(AJ6:AJ43)</f>
        <v>368805.88999999996</v>
      </c>
      <c r="AK44" s="84"/>
      <c r="AL44" s="120"/>
      <c r="AM44" s="85"/>
      <c r="AN44" s="75"/>
    </row>
    <row r="45" spans="1:40" s="8" customFormat="1" ht="13.5" x14ac:dyDescent="0.25">
      <c r="A45" s="39"/>
      <c r="B45" s="35"/>
      <c r="C45" s="63"/>
      <c r="D45" s="34"/>
      <c r="E45" s="34"/>
      <c r="F45" s="34"/>
      <c r="G45" s="34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6"/>
      <c r="AJ45" s="36"/>
      <c r="AK45" s="37"/>
      <c r="AL45" s="37"/>
      <c r="AM45" s="38"/>
    </row>
    <row r="46" spans="1:40" s="9" customFormat="1" ht="19.5" x14ac:dyDescent="0.25">
      <c r="A46" s="73" t="s">
        <v>3</v>
      </c>
      <c r="B46" s="40"/>
      <c r="C46" s="64"/>
      <c r="D46" s="41"/>
      <c r="E46" s="41"/>
      <c r="F46" s="41"/>
      <c r="G46" s="41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2"/>
      <c r="AJ46" s="42"/>
      <c r="AK46" s="43"/>
      <c r="AL46" s="115"/>
      <c r="AM46" s="44"/>
    </row>
    <row r="47" spans="1:40" s="9" customFormat="1" ht="13.5" x14ac:dyDescent="0.25">
      <c r="A47" s="45"/>
      <c r="B47" s="46"/>
      <c r="C47" s="65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2"/>
      <c r="AJ47" s="42"/>
      <c r="AK47" s="43"/>
      <c r="AL47" s="115"/>
      <c r="AM47" s="44"/>
    </row>
    <row r="48" spans="1:40" s="9" customFormat="1" ht="13.5" x14ac:dyDescent="0.25">
      <c r="A48" s="124" t="s">
        <v>42</v>
      </c>
      <c r="B48" s="124"/>
      <c r="C48" s="124"/>
      <c r="D48" s="124"/>
      <c r="E48" s="124"/>
      <c r="F48" s="124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2"/>
      <c r="AJ48" s="42"/>
      <c r="AK48" s="43"/>
      <c r="AL48" s="115"/>
      <c r="AM48" s="44"/>
    </row>
    <row r="49" spans="1:39" s="9" customFormat="1" ht="13.5" customHeight="1" x14ac:dyDescent="0.25">
      <c r="A49" s="124"/>
      <c r="B49" s="124"/>
      <c r="C49" s="124"/>
      <c r="D49" s="124"/>
      <c r="E49" s="124"/>
      <c r="F49" s="124"/>
      <c r="G49" s="41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2"/>
      <c r="AJ49" s="42"/>
      <c r="AK49" s="43"/>
      <c r="AL49" s="115"/>
      <c r="AM49" s="44"/>
    </row>
    <row r="50" spans="1:39" s="9" customFormat="1" ht="13.5" customHeight="1" x14ac:dyDescent="0.25">
      <c r="A50" s="124"/>
      <c r="B50" s="124"/>
      <c r="C50" s="124"/>
      <c r="D50" s="124"/>
      <c r="E50" s="124"/>
      <c r="F50" s="124"/>
      <c r="G50" s="41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2"/>
      <c r="AJ50" s="42"/>
      <c r="AK50" s="43"/>
      <c r="AL50" s="115"/>
      <c r="AM50" s="44"/>
    </row>
    <row r="51" spans="1:39" s="9" customFormat="1" ht="13.5" customHeight="1" x14ac:dyDescent="0.25">
      <c r="A51" s="124"/>
      <c r="B51" s="124"/>
      <c r="C51" s="124"/>
      <c r="D51" s="124"/>
      <c r="E51" s="124"/>
      <c r="F51" s="124"/>
      <c r="G51" s="41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2"/>
      <c r="AJ51" s="42"/>
      <c r="AK51" s="43"/>
      <c r="AL51" s="115"/>
      <c r="AM51" s="44"/>
    </row>
    <row r="52" spans="1:39" s="10" customFormat="1" ht="16.5" x14ac:dyDescent="0.3">
      <c r="A52" s="124"/>
      <c r="B52" s="124"/>
      <c r="C52" s="124"/>
      <c r="D52" s="124"/>
      <c r="E52" s="124"/>
      <c r="F52" s="124"/>
      <c r="G52" s="26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7"/>
      <c r="AJ52" s="47"/>
      <c r="AK52" s="48"/>
      <c r="AL52" s="116"/>
      <c r="AM52" s="49"/>
    </row>
    <row r="53" spans="1:39" s="10" customFormat="1" ht="16.5" x14ac:dyDescent="0.3">
      <c r="A53" s="124"/>
      <c r="B53" s="124"/>
      <c r="C53" s="124"/>
      <c r="D53" s="124"/>
      <c r="E53" s="124"/>
      <c r="F53" s="124"/>
      <c r="G53" s="26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7"/>
      <c r="AJ53" s="47"/>
      <c r="AK53" s="48"/>
      <c r="AL53" s="116"/>
      <c r="AM53" s="49"/>
    </row>
    <row r="54" spans="1:39" s="10" customFormat="1" ht="16.5" x14ac:dyDescent="0.3">
      <c r="A54" s="45"/>
      <c r="B54" s="19"/>
      <c r="C54" s="62"/>
      <c r="D54" s="50"/>
      <c r="E54" s="50"/>
      <c r="F54" s="26"/>
      <c r="G54" s="26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7"/>
      <c r="AJ54" s="47"/>
      <c r="AK54" s="51"/>
      <c r="AL54" s="117"/>
      <c r="AM54" s="49"/>
    </row>
    <row r="55" spans="1:39" s="10" customFormat="1" ht="16.5" x14ac:dyDescent="0.3">
      <c r="A55" s="45"/>
      <c r="B55" s="19"/>
      <c r="C55" s="62"/>
      <c r="D55" s="21"/>
      <c r="E55" s="21"/>
      <c r="F55" s="21"/>
      <c r="G55" s="21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27"/>
      <c r="AI55" s="47"/>
      <c r="AJ55" s="47"/>
      <c r="AK55" s="48"/>
      <c r="AL55" s="116"/>
      <c r="AM55" s="53"/>
    </row>
    <row r="56" spans="1:39" ht="24" customHeight="1" x14ac:dyDescent="0.25">
      <c r="A56" s="54"/>
      <c r="B56" s="76"/>
      <c r="C56" s="66"/>
      <c r="D56" s="55"/>
      <c r="E56" s="55"/>
      <c r="F56" s="55"/>
      <c r="G56" s="55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7"/>
      <c r="AJ56" s="57"/>
      <c r="AK56" s="56"/>
      <c r="AL56" s="118"/>
      <c r="AM56" s="54"/>
    </row>
    <row r="57" spans="1:39" ht="13.5" x14ac:dyDescent="0.25">
      <c r="A57" s="54"/>
      <c r="B57" s="54"/>
      <c r="C57" s="66"/>
      <c r="D57" s="55"/>
      <c r="E57" s="55"/>
      <c r="F57" s="55"/>
      <c r="G57" s="55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7"/>
      <c r="AJ57" s="57"/>
      <c r="AK57" s="56"/>
      <c r="AL57" s="118"/>
      <c r="AM57" s="54"/>
    </row>
    <row r="58" spans="1:39" ht="15.75" x14ac:dyDescent="0.3">
      <c r="A58" s="54"/>
      <c r="B58" s="58"/>
      <c r="C58" s="67"/>
      <c r="D58" s="59"/>
      <c r="E58" s="59"/>
      <c r="F58" s="60"/>
      <c r="G58" s="60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7"/>
      <c r="AJ58" s="57"/>
      <c r="AK58" s="56"/>
      <c r="AL58" s="118"/>
      <c r="AM58" s="54"/>
    </row>
    <row r="59" spans="1:39" ht="15.75" x14ac:dyDescent="0.3">
      <c r="A59" s="54"/>
      <c r="B59" s="54"/>
      <c r="C59" s="67"/>
      <c r="D59" s="59"/>
      <c r="E59" s="59"/>
      <c r="F59" s="60"/>
      <c r="G59" s="60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7"/>
      <c r="AJ59" s="57"/>
      <c r="AK59" s="56"/>
      <c r="AL59" s="118"/>
      <c r="AM59" s="54"/>
    </row>
    <row r="60" spans="1:39" ht="15.75" x14ac:dyDescent="0.3">
      <c r="A60" s="54"/>
      <c r="B60" s="54"/>
      <c r="C60" s="67"/>
      <c r="D60" s="59"/>
      <c r="E60" s="59"/>
      <c r="F60" s="60"/>
      <c r="G60" s="60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7"/>
      <c r="AJ60" s="57"/>
      <c r="AK60" s="56"/>
      <c r="AL60" s="118"/>
      <c r="AM60" s="54"/>
    </row>
    <row r="61" spans="1:39" ht="15.75" x14ac:dyDescent="0.3">
      <c r="A61" s="54"/>
      <c r="B61" s="54"/>
      <c r="C61" s="67"/>
      <c r="D61" s="59"/>
      <c r="E61" s="59"/>
      <c r="F61" s="60"/>
      <c r="G61" s="60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7"/>
      <c r="AJ61" s="57"/>
      <c r="AK61" s="56"/>
      <c r="AL61" s="118"/>
      <c r="AM61" s="54"/>
    </row>
    <row r="62" spans="1:39" ht="15" x14ac:dyDescent="0.25">
      <c r="C62" s="68"/>
      <c r="D62" s="16"/>
      <c r="E62" s="16"/>
      <c r="F62" s="17"/>
      <c r="G62" s="17"/>
    </row>
  </sheetData>
  <protectedRanges>
    <protectedRange sqref="B55:C55" name="Диапазон4_2"/>
    <protectedRange sqref="B54:E54" name="Диапазон4_1_1"/>
  </protectedRanges>
  <mergeCells count="5">
    <mergeCell ref="C2:H2"/>
    <mergeCell ref="AL2:AM2"/>
    <mergeCell ref="AL3:AM3"/>
    <mergeCell ref="A48:F53"/>
    <mergeCell ref="I44:AI44"/>
  </mergeCells>
  <phoneticPr fontId="3" type="noConversion"/>
  <conditionalFormatting sqref="I6:AG43">
    <cfRule type="cellIs" dxfId="38" priority="14" stopIfTrue="1" operator="equal">
      <formula>0</formula>
    </cfRule>
  </conditionalFormatting>
  <conditionalFormatting sqref="A6:A43">
    <cfRule type="cellIs" dxfId="37" priority="15" stopIfTrue="1" operator="notEqual">
      <formula>1</formula>
    </cfRule>
  </conditionalFormatting>
  <pageMargins left="0.19685039370078741" right="0.19685039370078741" top="0.19685039370078741" bottom="0.39370078740157483" header="0.51181102362204722" footer="0.19685039370078741"/>
  <pageSetup paperSize="9" scale="55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Приложение № 1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'Приложение № 1'!Заголовки_для_печати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Федорчуков Сергей Сергеевич</cp:lastModifiedBy>
  <cp:lastPrinted>2016-08-10T09:43:54Z</cp:lastPrinted>
  <dcterms:created xsi:type="dcterms:W3CDTF">2005-06-03T09:57:20Z</dcterms:created>
  <dcterms:modified xsi:type="dcterms:W3CDTF">2016-08-31T12:40:09Z</dcterms:modified>
</cp:coreProperties>
</file>