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l="1"/>
  <c r="F13" i="1" s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<sst xmlns="http://schemas.openxmlformats.org/spreadsheetml/2006/main" count="18" uniqueCount="18">
  <si>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</si>
  <si>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</si>
  <si>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</si>
  <si>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</si>
  <si>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</si>
  <si>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</si>
  <si>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2001г.на 1 год, руб.</t>
  </si>
  <si>
    <t>Сметная стоимость строительства в текущем уровне цен на  2014г.на 1 год, руб.</t>
  </si>
  <si>
    <t>Сметная стоимость строительства в текущем уровне цен, пересчитанная на момент проведения закупки на 1 год,  руб.</t>
  </si>
  <si>
    <t>Начальная (максимальная) цена на 1 год, руб.</t>
  </si>
  <si>
    <t>Всего с индексом-дефлятором на 2014год  1,049</t>
  </si>
  <si>
    <t>Всего с индексом-дефлятором на 2015год  1,052</t>
  </si>
  <si>
    <t>Всего с индексом-дефлятором на 2016год  1,055</t>
  </si>
  <si>
    <t>ВСЕГО за 2014, 2015, 2016г.г.</t>
  </si>
  <si>
    <t xml:space="preserve">Всего с договорным коэффициентом </t>
  </si>
  <si>
    <t>Ремонт контейнера черт.№001637В2-00  (28шт) (ЛС№ЛС-532-ц90-740-2014)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</si>
  <si>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</si>
  <si>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технологических контейнеров, оборудования и связанных с ним технологических систем"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</si>
</sst>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view="pageBreakPreview" topLeftCell="A13" zoomScale="110" zoomScaleSheetLayoutView="110" workbookViewId="0">
      <selection activeCell="A17" sqref="A17:XFD22"/>
    </sheetView>
  </sheetViews>
  <sheetFormatPr defaultRowHeight="15.75" x14ac:dyDescent="0.25"/>
  <cols>
    <col min="1" max="1" width="5.140625" style="15" customWidth="1"/>
    <col min="2" max="2" width="33.7109375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7" ht="15.75" customHeight="1" x14ac:dyDescent="0.25">
      <c r="C1" s="32" t="s">
        <v>16</v>
      </c>
      <c r="D1" s="32"/>
      <c r="E1" s="32"/>
      <c r="F1" s="32"/>
    </row>
    <row r="2" spans="1:7" x14ac:dyDescent="0.25">
      <c r="E2" s="15"/>
      <c r="F2" s="15"/>
    </row>
    <row r="3" spans="1:7" s="17" customFormat="1" ht="81.75" customHeight="1" x14ac:dyDescent="0.25">
      <c r="A3" s="30" t="s">
        <v>17</v>
      </c>
      <c r="B3" s="31"/>
      <c r="C3" s="31"/>
      <c r="D3" s="31"/>
      <c r="E3" s="31"/>
      <c r="F3" s="31"/>
    </row>
    <row r="4" spans="1:7" s="1" customFormat="1" ht="12.75" x14ac:dyDescent="0.2">
      <c r="A4" s="2"/>
      <c r="C4" s="2"/>
      <c r="D4" s="2"/>
    </row>
    <row r="5" spans="1:7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7</v>
      </c>
      <c r="E5" s="21" t="s">
        <v>8</v>
      </c>
      <c r="F5" s="21" t="s">
        <v>9</v>
      </c>
    </row>
    <row r="6" spans="1:7" s="3" customFormat="1" ht="66.75" customHeight="1" x14ac:dyDescent="0.25">
      <c r="A6" s="22">
        <v>1</v>
      </c>
      <c r="B6" s="26" t="s">
        <v>15</v>
      </c>
      <c r="C6" s="20">
        <v>162372</v>
      </c>
      <c r="D6" s="20">
        <f>E6</f>
        <v>1594768</v>
      </c>
      <c r="E6" s="20">
        <v>1594768</v>
      </c>
      <c r="F6" s="20">
        <f t="shared" ref="F6" si="0">E6</f>
        <v>1594768</v>
      </c>
    </row>
    <row r="7" spans="1:7" s="18" customFormat="1" ht="14.25" x14ac:dyDescent="0.25">
      <c r="A7" s="13"/>
      <c r="B7" s="23" t="s">
        <v>2</v>
      </c>
      <c r="C7" s="14"/>
      <c r="D7" s="14"/>
      <c r="E7" s="19"/>
      <c r="F7" s="19"/>
    </row>
    <row r="8" spans="1:7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1594768</v>
      </c>
      <c r="G8" s="28"/>
    </row>
    <row r="9" spans="1:7" s="18" customFormat="1" ht="36" customHeight="1" x14ac:dyDescent="0.25">
      <c r="A9" s="13"/>
      <c r="B9" s="27" t="s">
        <v>10</v>
      </c>
      <c r="C9" s="24"/>
      <c r="D9" s="14"/>
      <c r="E9" s="14"/>
      <c r="F9" s="19">
        <f>ROUND(F8*1.049,2)</f>
        <v>1672911.63</v>
      </c>
      <c r="G9" s="29"/>
    </row>
    <row r="10" spans="1:7" s="18" customFormat="1" ht="36" customHeight="1" x14ac:dyDescent="0.25">
      <c r="A10" s="13"/>
      <c r="B10" s="27" t="s">
        <v>11</v>
      </c>
      <c r="C10" s="24"/>
      <c r="D10" s="14"/>
      <c r="E10" s="14"/>
      <c r="F10" s="19">
        <f>ROUND(F9*1.052,2)</f>
        <v>1759903.03</v>
      </c>
      <c r="G10" s="29"/>
    </row>
    <row r="11" spans="1:7" s="18" customFormat="1" ht="36" customHeight="1" x14ac:dyDescent="0.25">
      <c r="A11" s="13"/>
      <c r="B11" s="27" t="s">
        <v>12</v>
      </c>
      <c r="C11" s="24"/>
      <c r="D11" s="14"/>
      <c r="E11" s="14"/>
      <c r="F11" s="19">
        <f>ROUND(F10*1.055,2)</f>
        <v>1856697.7</v>
      </c>
      <c r="G11" s="29"/>
    </row>
    <row r="12" spans="1:7" s="18" customFormat="1" ht="36" customHeight="1" x14ac:dyDescent="0.25">
      <c r="A12" s="13"/>
      <c r="B12" s="27" t="s">
        <v>13</v>
      </c>
      <c r="C12" s="24"/>
      <c r="D12" s="14"/>
      <c r="E12" s="14"/>
      <c r="F12" s="19">
        <f>F9+F10+F11</f>
        <v>5289512.3600000003</v>
      </c>
      <c r="G12" s="29"/>
    </row>
    <row r="13" spans="1:7" s="18" customFormat="1" ht="36" customHeight="1" x14ac:dyDescent="0.25">
      <c r="A13" s="13"/>
      <c r="B13" s="27" t="s">
        <v>14</v>
      </c>
      <c r="C13" s="24"/>
      <c r="D13" s="33">
        <v>0.97</v>
      </c>
      <c r="E13" s="33"/>
      <c r="F13" s="19">
        <f>F12*0.97</f>
        <v>5130826.9891999997</v>
      </c>
      <c r="G13" s="29"/>
    </row>
    <row r="14" spans="1:7" s="18" customFormat="1" ht="20.25" customHeight="1" x14ac:dyDescent="0.25">
      <c r="A14" s="13"/>
      <c r="B14" s="23" t="s">
        <v>4</v>
      </c>
      <c r="C14" s="14"/>
      <c r="D14" s="14"/>
      <c r="E14" s="19"/>
      <c r="F14" s="19">
        <f>F13*0.18</f>
        <v>923548.85805599997</v>
      </c>
      <c r="G14" s="29"/>
    </row>
    <row r="15" spans="1:7" s="18" customFormat="1" ht="20.25" customHeight="1" x14ac:dyDescent="0.25">
      <c r="A15" s="13"/>
      <c r="B15" s="23" t="s">
        <v>3</v>
      </c>
      <c r="C15" s="14"/>
      <c r="D15" s="14"/>
      <c r="E15" s="19"/>
      <c r="F15" s="19">
        <f>F14+F13</f>
        <v>6054375.8472559992</v>
      </c>
      <c r="G15" s="29"/>
    </row>
    <row r="16" spans="1:7" s="18" customFormat="1" ht="14.25" x14ac:dyDescent="0.25">
      <c r="A16" s="9"/>
      <c r="B16" s="10"/>
      <c r="C16" s="11"/>
      <c r="D16" s="11"/>
      <c r="E16" s="12"/>
      <c r="F16" s="12"/>
    </row>
    <row r="17" spans="1:4" s="1" customFormat="1" ht="12.75" x14ac:dyDescent="0.2">
      <c r="A17" s="2"/>
      <c r="B17" s="4"/>
      <c r="C17" s="5"/>
      <c r="D17" s="6"/>
    </row>
    <row r="18" spans="1:4" s="1" customFormat="1" ht="12.75" x14ac:dyDescent="0.2">
      <c r="A18" s="2"/>
      <c r="C18" s="5"/>
      <c r="D18" s="2"/>
    </row>
    <row r="19" spans="1:4" s="1" customFormat="1" ht="12.75" x14ac:dyDescent="0.2">
      <c r="A19" s="2"/>
      <c r="C19" s="7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3">
    <mergeCell ref="A3:F3"/>
    <mergeCell ref="D13:E13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2014-08-29T05:55:39Z</cp:lastPrinted>
  <dcterms:created xsi:type="dcterms:W3CDTF">2011-10-12T11:09:13Z</dcterms:created>
  <dcterms:modified xsi:type="dcterms:W3CDTF">2014-09-02T08:18:52Z</dcterms:modified>
</cp:coreProperties>
</file>