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№1'!$A$1:$S$25</definedName>
  </definedNames>
  <calcPr calcId="125725"/>
</workbook>
</file>

<file path=xl/calcChain.xml><?xml version="1.0" encoding="utf-8"?>
<calcChain xmlns="http://schemas.openxmlformats.org/spreadsheetml/2006/main">
  <c r="Q10" i="1"/>
  <c r="Q9"/>
  <c r="S9" l="1"/>
  <c r="S10"/>
  <c r="S11" l="1"/>
  <c r="S12" s="1"/>
  <c r="T11"/>
  <c r="W11" l="1"/>
  <c r="U11"/>
</calcChain>
</file>

<file path=xl/sharedStrings.xml><?xml version="1.0" encoding="utf-8"?>
<sst xmlns="http://schemas.openxmlformats.org/spreadsheetml/2006/main" count="46" uniqueCount="44">
  <si>
    <t>Итого: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</si>
  <si>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</si>
  <si>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</si>
  <si>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</si>
  <si>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</si>
  <si>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</si>
  <si>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</si>
  <si>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</si>
  <si>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</si>
  <si>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</si>
  <si>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</si>
  <si>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</si>
  <si>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</si>
  <si>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</si>
  <si>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</si>
  <si>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</si>
  <si>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</si>
  <si>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</si>
  <si>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Вагоны: станция Кадала Забайкальской ж/д, код станции 942105. Получатель: ОАО «Хиагда», код получателя - 4679.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</si>
  <si>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</si>
  <si>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</si>
  <si>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</si>
  <si>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</si>
  <si>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3. Срок поставки: согласно графику помесячной разбивки.</t>
  </si>
  <si>
    <t xml:space="preserve">2. Условия поставки: доставка до ОАО «Хиагда» (Грузополучателя) согласно отгрузочным реквизитам:  </t>
  </si>
  <si>
    <t>1.  Поставщик обязуется поставить, а Покупатель принять и оплатить следующие Товары:</t>
  </si>
  <si>
    <t>Итого с учётом НДС: __________________ руб. (_____________________________ рублей ___ копеек), в т.ч. НДС (18%) - _____________________ руб.</t>
  </si>
  <si>
    <t>Автотранспорт: Забайкальский край, г. Чита, п. Рудник Кадала, Дворцовский тракт, 50.</t>
  </si>
  <si>
    <t>1 квартал</t>
  </si>
  <si>
    <t>январь</t>
  </si>
  <si>
    <t>март</t>
  </si>
  <si>
    <t>февраль</t>
  </si>
  <si>
    <t>Требования к качеству</t>
  </si>
  <si>
    <t>4. Покупатель производит оплату за фактически поставленный и принятый Товар в течение 30 дней со дня получения Товара на склад Грузополучателя.</t>
  </si>
  <si>
    <t>________________  /____________ /</t>
  </si>
  <si>
    <t>м</t>
  </si>
  <si>
    <t>Провод ВПП 1х6</t>
  </si>
  <si>
    <t>Провод ВПП 1х10</t>
  </si>
  <si>
    <t>Втом числе НДС 18%:</t>
  </si>
  <si>
    <t>Для присоединения к электрическим сетям на номинальное напряжение до 380 В переменного тока частотой 50 Гц водопогружных электродвигателей работающих в технологических скважинах с агрессивной средой  (1,5% раствор серной кислоты), температура окружающей среды от минус 40 С до плюс 80 С. Токопроводящая жила - 6,0 мм, класса 2 по ГОСТ 22483-77, изоляция - полиэтилен. Оболочка - полиэтилен. Максимальный наружный диаметр не более 7,5 мм</t>
  </si>
  <si>
    <t>Для присоединения к электрическим сетям на номинальное напряжение до 380 В переменного тока частотой 50 Гц водопогружных электродвигателей работающих в технологических скважинах с агрессивной средой  (1,5% раствор серной кислоты), температура окружающей среды от минус 40 С до плюс 80 С. Токопроводящая жила - 10,0 мм, класса 2 по ГОСТ 22483-77, изоляция - полиэтилен. Оболочка - полиэтилен. Максимальный наружный диаметр не более 8,7 мм</t>
  </si>
  <si>
    <t>Количество на 2013 год</t>
  </si>
  <si>
    <t>Цена за единицу с НДС, руб.</t>
  </si>
  <si>
    <t>Сумма с НДС, руб.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</si>
</sst>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7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49" fontId="5" fillId="0" borderId="0" xfId="0" applyNumberFormat="1" applyFont="1" applyAlignment="1">
      <alignment horizontal="left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3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" fontId="1" fillId="2" borderId="5" xfId="0" applyNumberFormat="1" applyFont="1" applyFill="1" applyBorder="1" applyAlignment="1">
      <alignment horizontal="center" vertical="center" wrapText="1"/>
    </xf>
    <xf numFmtId="4" fontId="1" fillId="0" borderId="5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4" xfId="0" applyFont="1" applyBorder="1" applyAlignment="1">
      <alignment horizontal="left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26"/>
  <sheetViews>
    <sheetView tabSelected="1" view="pageBreakPreview" topLeftCell="A4" zoomScale="70" zoomScaleNormal="75" zoomScaleSheetLayoutView="70" workbookViewId="0">
      <selection activeCell="S10" sqref="S10"/>
    </sheetView>
  </sheetViews>
  <sheetFormatPr defaultRowHeight="18.75"/>
  <cols>
    <col min="1" max="1" width="6.5703125" style="2" customWidth="1"/>
    <col min="2" max="2" width="47" style="2" customWidth="1"/>
    <col min="3" max="3" width="53.5703125" style="2" customWidth="1"/>
    <col min="4" max="4" width="9.42578125" style="2" customWidth="1"/>
    <col min="5" max="5" width="7" style="2" customWidth="1"/>
    <col min="6" max="6" width="7.5703125" style="2" customWidth="1"/>
    <col min="7" max="7" width="6.85546875" style="2" customWidth="1"/>
    <col min="8" max="8" width="10.42578125" style="2" customWidth="1"/>
    <col min="9" max="9" width="6.7109375" style="2" customWidth="1"/>
    <col min="10" max="10" width="11.85546875" style="2" customWidth="1"/>
    <col min="11" max="11" width="7.85546875" style="2" customWidth="1"/>
    <col min="12" max="12" width="12" style="2" customWidth="1"/>
    <col min="13" max="13" width="7.85546875" style="2" customWidth="1"/>
    <col min="14" max="14" width="11.140625" style="2" customWidth="1"/>
    <col min="15" max="15" width="8.28515625" style="2" customWidth="1"/>
    <col min="16" max="16" width="8.42578125" style="2" customWidth="1"/>
    <col min="17" max="17" width="12.7109375" style="2" customWidth="1"/>
    <col min="18" max="18" width="15.7109375" style="2" customWidth="1"/>
    <col min="19" max="19" width="18.5703125" style="2" customWidth="1"/>
    <col min="20" max="20" width="11.5703125" style="2" hidden="1" customWidth="1"/>
    <col min="21" max="21" width="13.28515625" style="2" hidden="1" customWidth="1"/>
    <col min="22" max="22" width="0" style="2" hidden="1" customWidth="1"/>
    <col min="23" max="24" width="2" style="2" hidden="1" customWidth="1"/>
    <col min="25" max="16384" width="9.140625" style="2"/>
  </cols>
  <sheetData>
    <row r="1" spans="1:23" s="1" customFormat="1">
      <c r="S1" s="19" t="s">
        <v>20</v>
      </c>
    </row>
    <row r="3" spans="1:23" ht="20.25">
      <c r="A3" s="38" t="s">
        <v>16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</row>
    <row r="4" spans="1:23" ht="20.25">
      <c r="A4" s="21"/>
      <c r="B4" s="21"/>
      <c r="C4" s="21"/>
      <c r="D4" s="21"/>
      <c r="E4" s="22"/>
      <c r="F4" s="22"/>
      <c r="G4" s="22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 spans="1:23">
      <c r="A5" s="42" t="s">
        <v>25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</row>
    <row r="6" spans="1:23" ht="19.5" customHeight="1">
      <c r="A6" s="46" t="s">
        <v>1</v>
      </c>
      <c r="B6" s="46" t="s">
        <v>17</v>
      </c>
      <c r="C6" s="46" t="s">
        <v>32</v>
      </c>
      <c r="D6" s="39" t="s">
        <v>15</v>
      </c>
      <c r="E6" s="43" t="s">
        <v>14</v>
      </c>
      <c r="F6" s="44"/>
      <c r="G6" s="44"/>
      <c r="H6" s="44"/>
      <c r="I6" s="44"/>
      <c r="J6" s="44"/>
      <c r="K6" s="44"/>
      <c r="L6" s="44"/>
      <c r="M6" s="44"/>
      <c r="N6" s="44"/>
      <c r="O6" s="44"/>
      <c r="P6" s="45"/>
      <c r="Q6" s="40" t="s">
        <v>41</v>
      </c>
      <c r="R6" s="40" t="s">
        <v>42</v>
      </c>
      <c r="S6" s="40" t="s">
        <v>43</v>
      </c>
    </row>
    <row r="7" spans="1:23" ht="18.75" customHeight="1">
      <c r="A7" s="46"/>
      <c r="B7" s="46"/>
      <c r="C7" s="46"/>
      <c r="D7" s="39"/>
      <c r="E7" s="41" t="s">
        <v>28</v>
      </c>
      <c r="F7" s="41"/>
      <c r="G7" s="41"/>
      <c r="H7" s="41" t="s">
        <v>2</v>
      </c>
      <c r="I7" s="41"/>
      <c r="J7" s="41"/>
      <c r="K7" s="41" t="s">
        <v>3</v>
      </c>
      <c r="L7" s="41"/>
      <c r="M7" s="41"/>
      <c r="N7" s="41" t="s">
        <v>10</v>
      </c>
      <c r="O7" s="41"/>
      <c r="P7" s="41"/>
      <c r="Q7" s="40"/>
      <c r="R7" s="40"/>
      <c r="S7" s="40"/>
    </row>
    <row r="8" spans="1:23" ht="32.25" customHeight="1">
      <c r="A8" s="46"/>
      <c r="B8" s="46"/>
      <c r="C8" s="46"/>
      <c r="D8" s="39"/>
      <c r="E8" s="23" t="s">
        <v>29</v>
      </c>
      <c r="F8" s="23" t="s">
        <v>31</v>
      </c>
      <c r="G8" s="23" t="s">
        <v>30</v>
      </c>
      <c r="H8" s="12" t="s">
        <v>4</v>
      </c>
      <c r="I8" s="12" t="s">
        <v>5</v>
      </c>
      <c r="J8" s="12" t="s">
        <v>6</v>
      </c>
      <c r="K8" s="12" t="s">
        <v>7</v>
      </c>
      <c r="L8" s="12" t="s">
        <v>8</v>
      </c>
      <c r="M8" s="12" t="s">
        <v>9</v>
      </c>
      <c r="N8" s="12" t="s">
        <v>11</v>
      </c>
      <c r="O8" s="12" t="s">
        <v>12</v>
      </c>
      <c r="P8" s="12" t="s">
        <v>13</v>
      </c>
      <c r="Q8" s="40"/>
      <c r="R8" s="40"/>
      <c r="S8" s="40"/>
    </row>
    <row r="9" spans="1:23" ht="161.25" customHeight="1">
      <c r="A9" s="26">
        <v>1</v>
      </c>
      <c r="B9" s="30" t="s">
        <v>36</v>
      </c>
      <c r="C9" s="27" t="s">
        <v>39</v>
      </c>
      <c r="D9" s="27" t="s">
        <v>35</v>
      </c>
      <c r="E9" s="28"/>
      <c r="F9" s="28"/>
      <c r="G9" s="28"/>
      <c r="H9" s="28">
        <v>1782.5</v>
      </c>
      <c r="I9" s="28"/>
      <c r="J9" s="28">
        <v>1782.5</v>
      </c>
      <c r="K9" s="28"/>
      <c r="L9" s="28">
        <v>1782.5</v>
      </c>
      <c r="M9" s="28"/>
      <c r="N9" s="28">
        <v>1782.5</v>
      </c>
      <c r="O9" s="28"/>
      <c r="P9" s="28"/>
      <c r="Q9" s="29">
        <f>H9+J9+L9+N9</f>
        <v>7130</v>
      </c>
      <c r="R9" s="31">
        <v>41.96</v>
      </c>
      <c r="S9" s="25">
        <f>R9*Q9</f>
        <v>299174.8</v>
      </c>
    </row>
    <row r="10" spans="1:23" ht="167.25" customHeight="1">
      <c r="A10" s="24">
        <v>2</v>
      </c>
      <c r="B10" s="30" t="s">
        <v>37</v>
      </c>
      <c r="C10" s="27" t="s">
        <v>40</v>
      </c>
      <c r="D10" s="27" t="s">
        <v>35</v>
      </c>
      <c r="E10" s="28"/>
      <c r="F10" s="28"/>
      <c r="G10" s="28"/>
      <c r="H10" s="28">
        <v>20912.25</v>
      </c>
      <c r="I10" s="28"/>
      <c r="J10" s="28">
        <v>20912.25</v>
      </c>
      <c r="K10" s="28"/>
      <c r="L10" s="28">
        <v>20912.25</v>
      </c>
      <c r="M10" s="28"/>
      <c r="N10" s="28">
        <v>20912.25</v>
      </c>
      <c r="O10" s="28"/>
      <c r="P10" s="28"/>
      <c r="Q10" s="29">
        <f>H10+J10+L10+N10</f>
        <v>83649</v>
      </c>
      <c r="R10" s="31">
        <v>69.959999999999994</v>
      </c>
      <c r="S10" s="25">
        <f>R10*Q10</f>
        <v>5852084.0399999991</v>
      </c>
    </row>
    <row r="11" spans="1:23">
      <c r="A11" s="32" t="s">
        <v>0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25">
        <f>SUM(S9:S10)</f>
        <v>6151258.8399999989</v>
      </c>
      <c r="T11" s="7" t="e">
        <f>SUM(#REF!)</f>
        <v>#REF!</v>
      </c>
      <c r="U11" s="7" t="e">
        <f>T11-S11</f>
        <v>#REF!</v>
      </c>
      <c r="W11" s="7" t="e">
        <f>SUM(#REF!)</f>
        <v>#REF!</v>
      </c>
    </row>
    <row r="12" spans="1:23">
      <c r="A12" s="33" t="s">
        <v>38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25">
        <f>S11*(18/118)</f>
        <v>938327.61966101686</v>
      </c>
    </row>
    <row r="13" spans="1:23">
      <c r="A13" s="34" t="s">
        <v>26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</row>
    <row r="14" spans="1:23">
      <c r="A14" s="8"/>
      <c r="B14" s="8"/>
      <c r="C14" s="5"/>
      <c r="D14" s="4"/>
    </row>
    <row r="15" spans="1:23" ht="24" customHeight="1">
      <c r="A15" s="35" t="s">
        <v>24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</row>
    <row r="16" spans="1:23">
      <c r="A16" s="20"/>
      <c r="B16" s="35" t="s">
        <v>27</v>
      </c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</row>
    <row r="17" spans="1:19" ht="18.75" customHeight="1">
      <c r="A17" s="20"/>
      <c r="B17" s="35" t="s">
        <v>18</v>
      </c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</row>
    <row r="18" spans="1:19">
      <c r="A18" s="37" t="s">
        <v>23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</row>
    <row r="19" spans="1:19">
      <c r="A19" s="36" t="s">
        <v>33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</row>
    <row r="20" spans="1:19">
      <c r="A20" s="1"/>
      <c r="B20" s="3"/>
      <c r="C20" s="1"/>
      <c r="D20" s="6"/>
      <c r="F20" s="11"/>
      <c r="G20" s="1"/>
      <c r="I20" s="11"/>
      <c r="J20" s="1"/>
      <c r="L20" s="11"/>
      <c r="M20" s="1"/>
    </row>
    <row r="21" spans="1:19">
      <c r="A21" s="1"/>
      <c r="B21" s="13" t="s">
        <v>21</v>
      </c>
      <c r="C21" s="4"/>
      <c r="D21" s="1"/>
      <c r="F21" s="9"/>
      <c r="G21" s="4"/>
      <c r="I21" s="9"/>
      <c r="J21" s="4"/>
      <c r="L21" s="14" t="s">
        <v>22</v>
      </c>
      <c r="M21" s="4"/>
    </row>
    <row r="22" spans="1:19">
      <c r="A22" s="1"/>
      <c r="B22" s="4"/>
      <c r="C22" s="4"/>
      <c r="D22" s="10"/>
      <c r="F22" s="4"/>
      <c r="G22" s="4"/>
      <c r="I22" s="4"/>
      <c r="J22" s="4"/>
      <c r="L22" s="4"/>
      <c r="M22" s="4"/>
    </row>
    <row r="23" spans="1:19">
      <c r="B23" s="4"/>
      <c r="C23" s="4"/>
      <c r="D23" s="1"/>
      <c r="F23" s="4"/>
      <c r="G23" s="4"/>
      <c r="I23" s="4"/>
      <c r="J23" s="4"/>
      <c r="L23" s="4" t="s">
        <v>19</v>
      </c>
      <c r="M23" s="4"/>
    </row>
    <row r="24" spans="1:19" ht="54.75" customHeight="1">
      <c r="B24" s="4"/>
      <c r="C24" s="4"/>
      <c r="D24" s="4"/>
      <c r="F24" s="4"/>
      <c r="G24" s="4"/>
      <c r="I24" s="4"/>
      <c r="J24" s="4"/>
      <c r="L24" s="4"/>
      <c r="M24" s="4"/>
    </row>
    <row r="25" spans="1:19">
      <c r="B25" s="4" t="s">
        <v>34</v>
      </c>
      <c r="C25" s="4"/>
      <c r="D25" s="1"/>
      <c r="F25" s="5"/>
      <c r="G25" s="4"/>
      <c r="I25" s="5"/>
      <c r="J25" s="4"/>
      <c r="L25" s="5" t="s">
        <v>34</v>
      </c>
      <c r="M25" s="4"/>
    </row>
    <row r="26" spans="1:19">
      <c r="B26" s="15"/>
      <c r="C26" s="16"/>
      <c r="D26" s="17"/>
      <c r="E26"/>
      <c r="F26" s="18"/>
      <c r="G26" s="16"/>
      <c r="H26"/>
      <c r="I26" s="18"/>
      <c r="J26" s="16"/>
      <c r="K26"/>
      <c r="L26" s="18"/>
      <c r="M26" s="16"/>
      <c r="N26"/>
      <c r="O26"/>
      <c r="P26"/>
      <c r="Q26"/>
    </row>
  </sheetData>
  <mergeCells count="22"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  <mergeCell ref="A11:R11"/>
    <mergeCell ref="A12:R12"/>
    <mergeCell ref="A13:S13"/>
    <mergeCell ref="A15:S15"/>
    <mergeCell ref="A19:S19"/>
    <mergeCell ref="B16:S16"/>
    <mergeCell ref="A18:S18"/>
    <mergeCell ref="B17:S17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4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2013-02-28T07:57:36Z</dcterms:modified>
</cp:coreProperties>
</file>