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1250"/>
  </bookViews>
  <sheets>
    <sheet name="ВФР" sheetId="1" r:id="rId1"/>
  </sheets>
  <definedNames>
    <definedName name="Ind">#REF!</definedName>
    <definedName name="Obj">#N/A</definedName>
    <definedName name="_xlnm.Print_Area" localSheetId="0">ВФР!$A$1:$D$33</definedName>
  </definedNames>
  <calcPr calcId="145621"/>
</workbook>
</file>

<file path=xl/calcChain.xml><?xml version="1.0" encoding="utf-8"?>
<calcChain xmlns="http://schemas.openxmlformats.org/spreadsheetml/2006/main">
  <c r="D24" i="1" l="1"/>
  <c r="D13" i="1" l="1"/>
  <c r="D11" i="1" l="1"/>
  <c r="D21" i="1" l="1"/>
  <c r="D23" i="1"/>
  <c r="D22" i="1" l="1"/>
  <c r="D18" i="1"/>
  <c r="D17" i="1"/>
  <c r="D15" i="1"/>
  <c r="D14" i="1"/>
  <c r="D12" i="1"/>
  <c r="A12" i="1" l="1"/>
</calcChain>
</file>

<file path=xl/sharedStrings.xml><?xml version="1.0" encoding="utf-8"?>
<sst xmlns="http://schemas.openxmlformats.org/spreadsheetml/2006/main" count="40" uniqueCount="29">
  <si>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</si>
  <si>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</si>
  <si>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</si>
  <si>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</si>
  <si>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Количество</t>
  </si>
  <si>
    <t>Демонтажные работы</t>
  </si>
  <si>
    <t>м2</t>
  </si>
  <si>
    <t>м</t>
  </si>
  <si>
    <t>т</t>
  </si>
  <si>
    <t>Строительные работы</t>
  </si>
  <si>
    <t>Разборка плинтусов: деревянных и из пластмассовых материалов</t>
  </si>
  <si>
    <t>Разборка покрытий полов: из древестностружечных плит в один слой</t>
  </si>
  <si>
    <t>Устройство стяжек: цементных толщиной 20мм</t>
  </si>
  <si>
    <t>Обеспыливание поверхности</t>
  </si>
  <si>
    <t>Устройство плинтусов: цементных</t>
  </si>
  <si>
    <t>Погрузочные работы при автомобильных перевозках: мусора втроительного с погрузкой вручную</t>
  </si>
  <si>
    <t>Перевозка грузов автомобилями-самосвалами грузоподъемностью 10т, работающими вне карьера, на расстояние: до 14 км 1 класс груза</t>
  </si>
  <si>
    <t>Разборка покрытий полов: из плиток поливинилхлоридных</t>
  </si>
  <si>
    <t>Обезжиривание поверхностей аппаратов и трубопроводов диметром свыше 500 мм: уайт-спиритом</t>
  </si>
  <si>
    <t>Шлифовка бетонных или металлоцементных покрытий</t>
  </si>
  <si>
    <t>Устройство покрытий наливных составом на эпоксидной смоле толщиной 3мм и грунтовкой толщиной 0,5мм (плинтус)</t>
  </si>
  <si>
    <t xml:space="preserve">  </t>
  </si>
  <si>
    <t>Разборка покрытий: цементных</t>
  </si>
  <si>
    <t>Разборка в зданиях и сооружениях с агрессивными средами покрытий полов из поливинилхлоридных листовых рулонных материалов (Пластиката)</t>
  </si>
  <si>
    <t>Устройство покрытий наливных составом на эпоксидной смоле толщиной 3 мм и грунтовкой толщиной 0,5мм</t>
  </si>
  <si>
    <t>№ п/п</t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</si>
  <si>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 xml:space="preserve">Ленинградское отделение филиала "Северо-западный территориальный округ" ФГУП "РосРАО" </t>
    </r>
  </si>
  <si>
    <t>Приложение № 1 к Техническому заданию.</t>
  </si>
  <si>
    <r>
      <t xml:space="preserve">Вид ремонта: </t>
    </r>
    <r>
      <rPr>
        <sz val="12"/>
        <color theme="1"/>
        <rFont val="Times New Roman"/>
        <family val="1"/>
        <charset val="204"/>
      </rPr>
      <t>капитальный ремонт полов в зданиях Ленинградского отделения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</si>
</sst>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_р_._-;\-* #,##0.00_р_._-;_-* \-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family val="2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0" fontId="8" fillId="0" borderId="0"/>
    <xf numFmtId="0" fontId="9" fillId="0" borderId="0">
      <alignment horizontal="left" vertical="top"/>
    </xf>
    <xf numFmtId="0" fontId="10" fillId="0" borderId="0">
      <alignment horizontal="right" vertical="top"/>
    </xf>
    <xf numFmtId="0" fontId="11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2" fillId="0" borderId="0">
      <alignment horizontal="left" vertical="top"/>
    </xf>
    <xf numFmtId="0" fontId="13" fillId="0" borderId="0">
      <alignment horizontal="righ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center"/>
    </xf>
    <xf numFmtId="0" fontId="9" fillId="0" borderId="1">
      <alignment horizontal="center" vertical="center"/>
    </xf>
    <xf numFmtId="0" fontId="9" fillId="0" borderId="1">
      <alignment horizontal="center" vertical="center"/>
    </xf>
    <xf numFmtId="0" fontId="9" fillId="0" borderId="1">
      <alignment horizontal="center" vertical="center"/>
    </xf>
    <xf numFmtId="0" fontId="9" fillId="0" borderId="1">
      <alignment horizontal="center" vertical="center"/>
    </xf>
    <xf numFmtId="0" fontId="9" fillId="0" borderId="1">
      <alignment horizontal="center" vertical="center"/>
    </xf>
    <xf numFmtId="0" fontId="14" fillId="0" borderId="0">
      <alignment horizontal="left" vertical="center"/>
    </xf>
    <xf numFmtId="0" fontId="9" fillId="0" borderId="1">
      <alignment horizontal="center" vertical="center"/>
    </xf>
    <xf numFmtId="0" fontId="9" fillId="0" borderId="1">
      <alignment horizontal="center" vertical="center"/>
    </xf>
    <xf numFmtId="0" fontId="9" fillId="0" borderId="2">
      <alignment horizontal="center" vertical="center"/>
    </xf>
    <xf numFmtId="0" fontId="9" fillId="0" borderId="3">
      <alignment horizontal="center" vertical="center"/>
    </xf>
    <xf numFmtId="0" fontId="9" fillId="0" borderId="2">
      <alignment horizontal="center" vertical="center"/>
    </xf>
    <xf numFmtId="0" fontId="9" fillId="0" borderId="3">
      <alignment horizontal="center" vertical="center"/>
    </xf>
    <xf numFmtId="0" fontId="9" fillId="0" borderId="1">
      <alignment horizontal="center" vertical="center"/>
    </xf>
    <xf numFmtId="0" fontId="9" fillId="0" borderId="1">
      <alignment horizontal="center" vertical="center"/>
    </xf>
    <xf numFmtId="0" fontId="9" fillId="0" borderId="1">
      <alignment horizontal="center" vertical="center"/>
    </xf>
    <xf numFmtId="0" fontId="9" fillId="0" borderId="2">
      <alignment horizontal="center" vertical="center"/>
    </xf>
    <xf numFmtId="0" fontId="14" fillId="0" borderId="0">
      <alignment horizontal="left" vertical="center"/>
    </xf>
    <xf numFmtId="0" fontId="13" fillId="0" borderId="4">
      <alignment horizontal="center" vertical="center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13" fillId="0" borderId="5">
      <alignment horizontal="left" vertical="top"/>
    </xf>
    <xf numFmtId="0" fontId="13" fillId="0" borderId="5">
      <alignment horizontal="right" vertical="top"/>
    </xf>
    <xf numFmtId="0" fontId="13" fillId="0" borderId="5">
      <alignment horizontal="right" vertical="top"/>
    </xf>
    <xf numFmtId="0" fontId="14" fillId="0" borderId="0">
      <alignment horizontal="left" vertical="center"/>
    </xf>
    <xf numFmtId="0" fontId="13" fillId="0" borderId="5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4" fillId="0" borderId="0">
      <alignment horizontal="left" vertical="top"/>
    </xf>
    <xf numFmtId="0" fontId="14" fillId="0" borderId="0">
      <alignment horizontal="lef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4">
      <alignment horizontal="left" vertical="top"/>
    </xf>
    <xf numFmtId="0" fontId="13" fillId="0" borderId="4">
      <alignment horizontal="center" vertical="center"/>
    </xf>
    <xf numFmtId="0" fontId="13" fillId="0" borderId="5">
      <alignment horizontal="left" vertical="top"/>
    </xf>
    <xf numFmtId="0" fontId="14" fillId="0" borderId="0">
      <alignment horizontal="right" vertical="center"/>
    </xf>
    <xf numFmtId="0" fontId="14" fillId="0" borderId="0">
      <alignment horizontal="left" vertical="center"/>
    </xf>
    <xf numFmtId="0" fontId="14" fillId="0" borderId="0">
      <alignment horizontal="left" vertical="center"/>
    </xf>
    <xf numFmtId="0" fontId="14" fillId="0" borderId="0">
      <alignment horizontal="left" vertical="top"/>
    </xf>
    <xf numFmtId="0" fontId="14" fillId="0" borderId="4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2" fillId="0" borderId="0" applyAlignment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164" fontId="8" fillId="0" borderId="0"/>
  </cellStyleXfs>
  <cellXfs count="30">
    <xf numFmtId="0" fontId="0" fillId="0" borderId="0" xfId="0"/>
    <xf numFmtId="0" fontId="3" fillId="2" borderId="0" xfId="2" applyFont="1" applyFill="1"/>
    <xf numFmtId="0" fontId="3" fillId="2" borderId="0" xfId="2" applyFont="1" applyFill="1" applyAlignment="1"/>
    <xf numFmtId="0" fontId="3" fillId="0" borderId="0" xfId="2" applyFont="1" applyAlignment="1">
      <alignment horizontal="center" vertical="center"/>
    </xf>
    <xf numFmtId="2" fontId="3" fillId="2" borderId="0" xfId="2" applyNumberFormat="1" applyFont="1" applyFill="1"/>
    <xf numFmtId="2" fontId="3" fillId="2" borderId="0" xfId="2" applyNumberFormat="1" applyFont="1" applyFill="1" applyAlignment="1">
      <alignment horizontal="left" vertical="top"/>
    </xf>
    <xf numFmtId="0" fontId="3" fillId="2" borderId="0" xfId="2" applyFont="1" applyFill="1" applyAlignment="1">
      <alignment horizontal="left" vertical="top"/>
    </xf>
    <xf numFmtId="0" fontId="4" fillId="2" borderId="0" xfId="2" applyFont="1" applyFill="1"/>
    <xf numFmtId="1" fontId="6" fillId="2" borderId="1" xfId="2" applyNumberFormat="1" applyFont="1" applyFill="1" applyBorder="1" applyAlignment="1">
      <alignment horizontal="center" vertical="center" wrapText="1"/>
    </xf>
    <xf numFmtId="1" fontId="4" fillId="2" borderId="0" xfId="2" applyNumberFormat="1" applyFont="1" applyFill="1"/>
    <xf numFmtId="1" fontId="3" fillId="2" borderId="0" xfId="2" applyNumberFormat="1" applyFont="1" applyFill="1"/>
    <xf numFmtId="1" fontId="7" fillId="2" borderId="1" xfId="3" applyNumberFormat="1" applyFont="1" applyFill="1" applyBorder="1" applyAlignment="1">
      <alignment horizontal="left" vertical="center" wrapText="1"/>
    </xf>
    <xf numFmtId="1" fontId="7" fillId="2" borderId="1" xfId="3" applyNumberFormat="1" applyFont="1" applyFill="1" applyBorder="1" applyAlignment="1">
      <alignment horizontal="center" vertical="center" wrapText="1"/>
    </xf>
    <xf numFmtId="0" fontId="7" fillId="0" borderId="0" xfId="2" applyFont="1" applyAlignment="1">
      <alignment horizontal="right" vertical="center"/>
    </xf>
    <xf numFmtId="0" fontId="7" fillId="0" borderId="0" xfId="2" applyFont="1"/>
    <xf numFmtId="0" fontId="17" fillId="4" borderId="0" xfId="2" applyFont="1" applyFill="1" applyAlignment="1"/>
    <xf numFmtId="0" fontId="17" fillId="4" borderId="0" xfId="2" applyFont="1" applyFill="1"/>
    <xf numFmtId="2" fontId="17" fillId="4" borderId="0" xfId="2" applyNumberFormat="1" applyFont="1" applyFill="1"/>
    <xf numFmtId="2" fontId="7" fillId="2" borderId="1" xfId="1" applyNumberFormat="1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/>
    </xf>
    <xf numFmtId="0" fontId="7" fillId="2" borderId="0" xfId="2" applyFont="1" applyFill="1" applyAlignment="1"/>
    <xf numFmtId="0" fontId="7" fillId="2" borderId="0" xfId="2" applyFont="1" applyFill="1"/>
    <xf numFmtId="0" fontId="6" fillId="0" borderId="0" xfId="2" applyFont="1" applyAlignment="1">
      <alignment horizontal="right"/>
    </xf>
    <xf numFmtId="2" fontId="7" fillId="2" borderId="0" xfId="2" applyNumberFormat="1" applyFont="1" applyFill="1"/>
    <xf numFmtId="1" fontId="6" fillId="2" borderId="2" xfId="3" applyNumberFormat="1" applyFont="1" applyFill="1" applyBorder="1" applyAlignment="1">
      <alignment horizontal="center" vertical="center" wrapText="1"/>
    </xf>
    <xf numFmtId="1" fontId="6" fillId="2" borderId="6" xfId="3" applyNumberFormat="1" applyFont="1" applyFill="1" applyBorder="1" applyAlignment="1">
      <alignment horizontal="center" vertical="center" wrapText="1"/>
    </xf>
    <xf numFmtId="1" fontId="6" fillId="2" borderId="3" xfId="3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top"/>
    </xf>
  </cellXfs>
  <cellStyles count="92">
    <cellStyle name="Excel Built-in Normal" xfId="4"/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72"/>
    <cellStyle name="Обычный 2 2" xfId="73"/>
    <cellStyle name="Обычный 2 2 2" xfId="2"/>
    <cellStyle name="Обычный 2 2 3" xfId="74"/>
    <cellStyle name="Обычный 2 3" xfId="75"/>
    <cellStyle name="Обычный 3" xfId="76"/>
    <cellStyle name="Обычный 3 2" xfId="77"/>
    <cellStyle name="Обычный 3 2 2" xfId="78"/>
    <cellStyle name="Обычный 3 2 2 2" xfId="79"/>
    <cellStyle name="Обычный 3 2 3" xfId="80"/>
    <cellStyle name="Обычный 3 2 4" xfId="81"/>
    <cellStyle name="Обычный 3 3" xfId="82"/>
    <cellStyle name="Обычный 3 3 2" xfId="83"/>
    <cellStyle name="Обычный 3 3 2 2" xfId="84"/>
    <cellStyle name="Обычный 3 3 2 2 2" xfId="85"/>
    <cellStyle name="Обычный 3 3 2 2 3" xfId="86"/>
    <cellStyle name="Обычный 3 3 2 2 4" xfId="3"/>
    <cellStyle name="Обычный 3 4" xfId="87"/>
    <cellStyle name="Обычный 4" xfId="88"/>
    <cellStyle name="Обычный 5" xfId="89"/>
    <cellStyle name="Финансовый" xfId="1" builtinId="3"/>
    <cellStyle name="Финансовый 2" xfId="90"/>
    <cellStyle name="Финансовый 3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view="pageBreakPreview" topLeftCell="A22" zoomScale="85" zoomScaleNormal="100" zoomScaleSheetLayoutView="85" workbookViewId="0">
      <selection activeCell="C32" sqref="C32"/>
    </sheetView>
  </sheetViews>
  <sheetFormatPr defaultRowHeight="18.75" x14ac:dyDescent="0.3"/>
  <cols>
    <col min="1" max="1" width="6.28515625" style="1" customWidth="1"/>
    <col min="2" max="2" width="64.85546875" style="2" customWidth="1"/>
    <col min="3" max="3" width="13.5703125" style="1" customWidth="1"/>
    <col min="4" max="4" width="15.7109375" style="4" customWidth="1"/>
    <col min="5" max="16384" width="9.140625" style="1"/>
  </cols>
  <sheetData>
    <row r="1" spans="1:12" x14ac:dyDescent="0.3">
      <c r="D1" s="13" t="s">
        <v>27</v>
      </c>
    </row>
    <row r="2" spans="1:12" ht="8.25" customHeight="1" x14ac:dyDescent="0.3">
      <c r="B2" s="3"/>
    </row>
    <row r="3" spans="1:12" ht="21" customHeight="1" x14ac:dyDescent="0.3">
      <c r="A3" s="29" t="s">
        <v>0</v>
      </c>
      <c r="B3" s="29"/>
      <c r="C3" s="29"/>
      <c r="D3" s="29"/>
    </row>
    <row r="4" spans="1:12" ht="15" customHeight="1" x14ac:dyDescent="0.3">
      <c r="A4" s="29" t="s">
        <v>1</v>
      </c>
      <c r="B4" s="29"/>
      <c r="C4" s="29"/>
      <c r="D4" s="29"/>
    </row>
    <row r="5" spans="1:12" ht="9.75" customHeight="1" x14ac:dyDescent="0.3">
      <c r="D5" s="5"/>
      <c r="E5" s="6"/>
      <c r="F5" s="6"/>
      <c r="G5" s="6"/>
      <c r="H5" s="6"/>
      <c r="I5" s="6"/>
      <c r="J5" s="6"/>
      <c r="K5" s="6"/>
      <c r="L5" s="6"/>
    </row>
    <row r="6" spans="1:12" ht="39" customHeight="1" x14ac:dyDescent="0.3">
      <c r="A6" s="28" t="s">
        <v>26</v>
      </c>
      <c r="B6" s="28"/>
      <c r="C6" s="28"/>
      <c r="D6" s="28"/>
    </row>
    <row r="7" spans="1:12" ht="24" customHeight="1" x14ac:dyDescent="0.3">
      <c r="A7" s="28" t="s">
        <v>28</v>
      </c>
      <c r="B7" s="28"/>
      <c r="C7" s="28"/>
      <c r="D7" s="28"/>
    </row>
    <row r="8" spans="1:12" s="7" customFormat="1" ht="35.25" customHeight="1" x14ac:dyDescent="0.3">
      <c r="A8" s="19" t="s">
        <v>25</v>
      </c>
      <c r="B8" s="19" t="s">
        <v>2</v>
      </c>
      <c r="C8" s="19" t="s">
        <v>3</v>
      </c>
      <c r="D8" s="19" t="s">
        <v>4</v>
      </c>
    </row>
    <row r="9" spans="1:12" s="9" customFormat="1" x14ac:dyDescent="0.3">
      <c r="A9" s="8">
        <v>1</v>
      </c>
      <c r="B9" s="8">
        <v>2</v>
      </c>
      <c r="C9" s="8">
        <v>3</v>
      </c>
      <c r="D9" s="8">
        <v>4</v>
      </c>
    </row>
    <row r="10" spans="1:12" s="10" customFormat="1" x14ac:dyDescent="0.3">
      <c r="A10" s="25" t="s">
        <v>5</v>
      </c>
      <c r="B10" s="26"/>
      <c r="C10" s="26"/>
      <c r="D10" s="27"/>
    </row>
    <row r="11" spans="1:12" ht="31.5" x14ac:dyDescent="0.3">
      <c r="A11" s="20">
        <v>1</v>
      </c>
      <c r="B11" s="11" t="s">
        <v>10</v>
      </c>
      <c r="C11" s="12" t="s">
        <v>7</v>
      </c>
      <c r="D11" s="18">
        <f>88+60+270+40+88</f>
        <v>546</v>
      </c>
    </row>
    <row r="12" spans="1:12" s="2" customFormat="1" ht="47.25" x14ac:dyDescent="0.3">
      <c r="A12" s="20">
        <f>A11+1</f>
        <v>2</v>
      </c>
      <c r="B12" s="11" t="s">
        <v>23</v>
      </c>
      <c r="C12" s="12" t="s">
        <v>6</v>
      </c>
      <c r="D12" s="18">
        <f>148+123+420</f>
        <v>691</v>
      </c>
    </row>
    <row r="13" spans="1:12" s="2" customFormat="1" x14ac:dyDescent="0.3">
      <c r="A13" s="20">
        <v>3</v>
      </c>
      <c r="B13" s="11" t="s">
        <v>17</v>
      </c>
      <c r="C13" s="12" t="s">
        <v>6</v>
      </c>
      <c r="D13" s="18">
        <f>122+126</f>
        <v>248</v>
      </c>
    </row>
    <row r="14" spans="1:12" s="2" customFormat="1" ht="31.5" x14ac:dyDescent="0.3">
      <c r="A14" s="20">
        <v>4</v>
      </c>
      <c r="B14" s="11" t="s">
        <v>11</v>
      </c>
      <c r="C14" s="12" t="s">
        <v>6</v>
      </c>
      <c r="D14" s="18">
        <f>148</f>
        <v>148</v>
      </c>
    </row>
    <row r="15" spans="1:12" s="2" customFormat="1" x14ac:dyDescent="0.3">
      <c r="A15" s="20">
        <v>5</v>
      </c>
      <c r="B15" s="11" t="s">
        <v>22</v>
      </c>
      <c r="C15" s="12" t="s">
        <v>6</v>
      </c>
      <c r="D15" s="18">
        <f>148+123+420</f>
        <v>691</v>
      </c>
    </row>
    <row r="16" spans="1:12" s="2" customFormat="1" x14ac:dyDescent="0.3">
      <c r="A16" s="25" t="s">
        <v>9</v>
      </c>
      <c r="B16" s="26"/>
      <c r="C16" s="26"/>
      <c r="D16" s="27"/>
    </row>
    <row r="17" spans="1:4" s="2" customFormat="1" x14ac:dyDescent="0.3">
      <c r="A17" s="20">
        <v>6</v>
      </c>
      <c r="B17" s="11" t="s">
        <v>12</v>
      </c>
      <c r="C17" s="12" t="s">
        <v>6</v>
      </c>
      <c r="D17" s="18">
        <f>148+123+420+126</f>
        <v>817</v>
      </c>
    </row>
    <row r="18" spans="1:4" s="2" customFormat="1" x14ac:dyDescent="0.3">
      <c r="A18" s="20">
        <v>7</v>
      </c>
      <c r="B18" s="11" t="s">
        <v>13</v>
      </c>
      <c r="C18" s="12" t="s">
        <v>6</v>
      </c>
      <c r="D18" s="18">
        <f>148+123+420+126+122</f>
        <v>939</v>
      </c>
    </row>
    <row r="19" spans="1:4" s="2" customFormat="1" ht="31.5" x14ac:dyDescent="0.3">
      <c r="A19" s="20">
        <v>8</v>
      </c>
      <c r="B19" s="11" t="s">
        <v>18</v>
      </c>
      <c r="C19" s="12" t="s">
        <v>6</v>
      </c>
      <c r="D19" s="18">
        <v>122</v>
      </c>
    </row>
    <row r="20" spans="1:4" s="2" customFormat="1" x14ac:dyDescent="0.3">
      <c r="A20" s="20">
        <v>9</v>
      </c>
      <c r="B20" s="11" t="s">
        <v>19</v>
      </c>
      <c r="C20" s="12" t="s">
        <v>6</v>
      </c>
      <c r="D20" s="18">
        <v>122</v>
      </c>
    </row>
    <row r="21" spans="1:4" s="2" customFormat="1" ht="31.5" x14ac:dyDescent="0.3">
      <c r="A21" s="20">
        <v>10</v>
      </c>
      <c r="B21" s="11" t="s">
        <v>24</v>
      </c>
      <c r="C21" s="12" t="s">
        <v>6</v>
      </c>
      <c r="D21" s="18">
        <f>148+123+420+126+122</f>
        <v>939</v>
      </c>
    </row>
    <row r="22" spans="1:4" s="2" customFormat="1" x14ac:dyDescent="0.3">
      <c r="A22" s="20">
        <v>11</v>
      </c>
      <c r="B22" s="11" t="s">
        <v>14</v>
      </c>
      <c r="C22" s="12" t="s">
        <v>7</v>
      </c>
      <c r="D22" s="18">
        <f>88+60+270+40+88</f>
        <v>546</v>
      </c>
    </row>
    <row r="23" spans="1:4" s="2" customFormat="1" ht="31.5" x14ac:dyDescent="0.3">
      <c r="A23" s="20">
        <v>12</v>
      </c>
      <c r="B23" s="11" t="s">
        <v>20</v>
      </c>
      <c r="C23" s="12" t="s">
        <v>6</v>
      </c>
      <c r="D23" s="18">
        <f>7+5+34+3+7</f>
        <v>56</v>
      </c>
    </row>
    <row r="24" spans="1:4" s="2" customFormat="1" ht="31.5" x14ac:dyDescent="0.3">
      <c r="A24" s="20">
        <v>13</v>
      </c>
      <c r="B24" s="11" t="s">
        <v>15</v>
      </c>
      <c r="C24" s="12" t="s">
        <v>8</v>
      </c>
      <c r="D24" s="18">
        <f>1.95+7.26+56.4+1.8+1.8</f>
        <v>69.209999999999994</v>
      </c>
    </row>
    <row r="25" spans="1:4" s="2" customFormat="1" ht="47.25" x14ac:dyDescent="0.3">
      <c r="A25" s="20">
        <v>14</v>
      </c>
      <c r="B25" s="11" t="s">
        <v>16</v>
      </c>
      <c r="C25" s="12" t="s">
        <v>8</v>
      </c>
      <c r="D25" s="18">
        <v>69.209999999999994</v>
      </c>
    </row>
    <row r="26" spans="1:4" ht="10.5" customHeight="1" x14ac:dyDescent="0.3">
      <c r="C26" s="2"/>
      <c r="D26" s="2"/>
    </row>
    <row r="27" spans="1:4" s="22" customFormat="1" ht="15.75" x14ac:dyDescent="0.25">
      <c r="A27" s="14"/>
      <c r="B27" s="21"/>
      <c r="C27" s="21"/>
      <c r="D27" s="21"/>
    </row>
    <row r="28" spans="1:4" s="22" customFormat="1" ht="15.75" x14ac:dyDescent="0.25">
      <c r="A28" s="14"/>
      <c r="B28" s="21"/>
      <c r="C28" s="21"/>
      <c r="D28" s="21"/>
    </row>
    <row r="29" spans="1:4" s="22" customFormat="1" ht="15.75" x14ac:dyDescent="0.25">
      <c r="A29" s="14"/>
      <c r="B29" s="21"/>
      <c r="C29" s="16"/>
      <c r="D29" s="21"/>
    </row>
    <row r="30" spans="1:4" s="22" customFormat="1" ht="15.75" x14ac:dyDescent="0.25">
      <c r="B30" s="23" t="s">
        <v>21</v>
      </c>
      <c r="D30" s="24"/>
    </row>
    <row r="31" spans="1:4" s="22" customFormat="1" ht="15.75" x14ac:dyDescent="0.25">
      <c r="A31" s="14"/>
      <c r="B31" s="21"/>
      <c r="C31" s="21"/>
      <c r="D31" s="21"/>
    </row>
    <row r="32" spans="1:4" s="22" customFormat="1" ht="15.75" x14ac:dyDescent="0.25">
      <c r="A32" s="14"/>
      <c r="B32" s="15"/>
      <c r="C32" s="16"/>
      <c r="D32" s="17"/>
    </row>
    <row r="33" spans="2:4" s="22" customFormat="1" ht="15.75" x14ac:dyDescent="0.25">
      <c r="B33" s="21"/>
      <c r="D33" s="24"/>
    </row>
  </sheetData>
  <mergeCells count="6">
    <mergeCell ref="A16:D16"/>
    <mergeCell ref="A7:D7"/>
    <mergeCell ref="A3:D3"/>
    <mergeCell ref="A4:D4"/>
    <mergeCell ref="A6:D6"/>
    <mergeCell ref="A10:D10"/>
  </mergeCells>
  <pageMargins left="0.70866141732283472" right="0.70866141732283472" top="0.74803149606299213" bottom="0.74803149606299213" header="0.31496062992125984" footer="0.31496062992125984"/>
  <pageSetup paperSize="9" scale="8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ВФР</vt:lpstr>
      <vt:lpstr>ВФР!Область_печати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2015-06-04T14:31:03Z</cp:lastPrinted>
  <dcterms:created xsi:type="dcterms:W3CDTF">2015-05-07T13:27:58Z</dcterms:created>
  <dcterms:modified xsi:type="dcterms:W3CDTF">2015-06-24T12:43:39Z</dcterms:modified>
</cp:coreProperties>
</file>