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400" windowHeight="11475"/>
  </bookViews>
  <sheets>
    <sheet name="ССР" sheetId="1" r:id="rId1"/>
  </sheets>
  <definedNames>
    <definedName name="Ind">#REF!</definedName>
    <definedName name="Obj">#N/A</definedName>
    <definedName name="_xlnm.Print_Area" localSheetId="0">ССР!$A$1:$H$30</definedName>
  </definedNames>
  <calcPr calcId="145621" refMode="R1C1"/>
</workbook>
</file>

<file path=xl/calcChain.xml><?xml version="1.0" encoding="utf-8"?>
<calcChain xmlns="http://schemas.openxmlformats.org/spreadsheetml/2006/main">
  <c r="D19" i="1" l="1"/>
  <c r="E20" i="1" l="1"/>
  <c r="E23" i="1" s="1"/>
  <c r="F20" i="1"/>
  <c r="G20" i="1"/>
  <c r="G23" i="1" s="1"/>
  <c r="G24" i="1" s="1"/>
  <c r="D20" i="1"/>
  <c r="D23" i="1" s="1"/>
  <c r="H19" i="1"/>
  <c r="E24" i="1"/>
  <c r="F23" i="1" l="1"/>
  <c r="F24" i="1" s="1"/>
  <c r="F25" i="1" s="1"/>
  <c r="F26" i="1" s="1"/>
  <c r="F27" i="1" s="1"/>
  <c r="E25" i="1"/>
  <c r="E26" i="1" s="1"/>
  <c r="E27" i="1" s="1"/>
  <c r="G25" i="1"/>
  <c r="G26" i="1" s="1"/>
  <c r="G27" i="1" s="1"/>
  <c r="H18" i="1"/>
  <c r="H20" i="1" l="1"/>
  <c r="D24" i="1" l="1"/>
  <c r="H23" i="1" l="1"/>
  <c r="H24" i="1" l="1"/>
  <c r="D25" i="1"/>
  <c r="H25" i="1" s="1"/>
  <c r="D26" i="1" l="1"/>
  <c r="D27" i="1" s="1"/>
  <c r="H26" i="1" l="1"/>
  <c r="H27" i="1"/>
</calcChain>
</file>

<file path=xl/sharedStrings.xml><?xml version="1.0" encoding="utf-8"?>
<sst xmlns="http://schemas.openxmlformats.org/spreadsheetml/2006/main" count="46" uniqueCount="44">
  <si>
    <t xml:space="preserve">СВОДНЫЙ СМЕТНЫЙ РАСЧЕТ СТОИМОСТИ СТРОИТЕЛЬСТВА </t>
  </si>
  <si>
    <t xml:space="preserve">        Сметная стоимость, тыс. рублей </t>
  </si>
  <si>
    <t>Общая</t>
  </si>
  <si>
    <t xml:space="preserve">       Наименование глав,</t>
  </si>
  <si>
    <t>строи-</t>
  </si>
  <si>
    <t>монтаж-</t>
  </si>
  <si>
    <t>обору-</t>
  </si>
  <si>
    <t>прочих</t>
  </si>
  <si>
    <t>сметная</t>
  </si>
  <si>
    <t>п/п</t>
  </si>
  <si>
    <t>смет</t>
  </si>
  <si>
    <t xml:space="preserve">  объектов, работ и затрат</t>
  </si>
  <si>
    <t>тельных</t>
  </si>
  <si>
    <t>ных</t>
  </si>
  <si>
    <t>дования,</t>
  </si>
  <si>
    <t>затрат</t>
  </si>
  <si>
    <t>стоимо-</t>
  </si>
  <si>
    <t>работ</t>
  </si>
  <si>
    <t>мебели и</t>
  </si>
  <si>
    <t xml:space="preserve"> и  ПНР</t>
  </si>
  <si>
    <t>сть</t>
  </si>
  <si>
    <t>инвентаря</t>
  </si>
  <si>
    <t>тыс.руб.</t>
  </si>
  <si>
    <t>ГЛАВА 2. Основные объекты</t>
  </si>
  <si>
    <t>ИТОГО ПО ГЛАВЕ 2</t>
  </si>
  <si>
    <t>Всего по сводному сметному
расчету в базовых ценах 2001г.</t>
  </si>
  <si>
    <t>Средства на уплату налога 
на добавленную стоимость 18%</t>
  </si>
  <si>
    <t>Всего по сводному сметному расчету</t>
  </si>
  <si>
    <t>Капитальный ремонт полов в здании №5</t>
  </si>
  <si>
    <t>Капитальный ремонт стен и потолков в здании №6а</t>
  </si>
  <si>
    <t>на выполнение работ по капитальному ремонту зданий Ленинградского отделения</t>
  </si>
  <si>
    <t>филиала "Северо-западный территориальный округ" ФГУП "РосРАО"</t>
  </si>
  <si>
    <t>УТВЕРЖДАЮ:</t>
  </si>
  <si>
    <t>_________________ / Д.Н. Замаскин /</t>
  </si>
  <si>
    <t>"______ " ____________________2015 г.</t>
  </si>
  <si>
    <t>№</t>
  </si>
  <si>
    <t>Составлен  в прогнозных ценах 1-го квартала 2015г.</t>
  </si>
  <si>
    <t>ЛСР №  02-01-01</t>
  </si>
  <si>
    <t>ЛСР № 02-01-02</t>
  </si>
  <si>
    <t>Пересчет в текущие цены 1 кв. 2015г.
С коэффициентами:
СМР ФЕР-2001
Минстрой России письмо №3004-ЛС/08 от 06.02.15г. К=6,76</t>
  </si>
  <si>
    <t>Директор филиала "Северо-западный территориальный округ"                                      ФГУП "РосРАО"</t>
  </si>
  <si>
    <t>Начальник отдела капитального строительства</t>
  </si>
  <si>
    <t>/ С.Р. Ипатов /</t>
  </si>
  <si>
    <t>Полная стоимость по сводному
сметному расчету в ценах 1 кв. 2015г.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</si>
</sst>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_р_._-;\-* #,##0.00_р_._-;_-* \-??_р_._-;_-@_-"/>
  </numFmts>
  <fonts count="2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family val="2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3" fillId="0" borderId="0" applyAlignment="0"/>
    <xf numFmtId="0" fontId="2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8" fillId="0" borderId="0"/>
    <xf numFmtId="0" fontId="9" fillId="0" borderId="0">
      <alignment horizontal="left" vertical="top"/>
    </xf>
    <xf numFmtId="0" fontId="10" fillId="0" borderId="0">
      <alignment horizontal="right" vertical="top"/>
    </xf>
    <xf numFmtId="0" fontId="11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left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2" fillId="0" borderId="0">
      <alignment horizontal="left" vertical="top"/>
    </xf>
    <xf numFmtId="0" fontId="13" fillId="0" borderId="0">
      <alignment horizontal="right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14" fillId="0" borderId="0">
      <alignment horizontal="left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4">
      <alignment horizontal="center" vertical="center"/>
    </xf>
    <xf numFmtId="0" fontId="9" fillId="0" borderId="6">
      <alignment horizontal="center" vertical="center"/>
    </xf>
    <xf numFmtId="0" fontId="9" fillId="0" borderId="4">
      <alignment horizontal="center" vertical="center"/>
    </xf>
    <xf numFmtId="0" fontId="9" fillId="0" borderId="6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4">
      <alignment horizontal="center" vertical="center"/>
    </xf>
    <xf numFmtId="0" fontId="14" fillId="0" borderId="0">
      <alignment horizontal="left" vertical="center"/>
    </xf>
    <xf numFmtId="0" fontId="13" fillId="0" borderId="1">
      <alignment horizontal="center" vertical="center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13" fillId="0" borderId="3">
      <alignment horizontal="left" vertical="top"/>
    </xf>
    <xf numFmtId="0" fontId="13" fillId="0" borderId="3">
      <alignment horizontal="right" vertical="top"/>
    </xf>
    <xf numFmtId="0" fontId="13" fillId="0" borderId="3">
      <alignment horizontal="right" vertical="top"/>
    </xf>
    <xf numFmtId="0" fontId="14" fillId="0" borderId="0">
      <alignment horizontal="left" vertical="center"/>
    </xf>
    <xf numFmtId="0" fontId="13" fillId="0" borderId="3">
      <alignment horizontal="right" vertical="top"/>
    </xf>
    <xf numFmtId="0" fontId="13" fillId="0" borderId="0">
      <alignment horizontal="right" vertical="top"/>
    </xf>
    <xf numFmtId="0" fontId="13" fillId="0" borderId="0">
      <alignment horizontal="right" vertical="top"/>
    </xf>
    <xf numFmtId="0" fontId="13" fillId="0" borderId="0">
      <alignment horizontal="right" vertical="top"/>
    </xf>
    <xf numFmtId="0" fontId="14" fillId="0" borderId="0">
      <alignment horizontal="left" vertical="top"/>
    </xf>
    <xf numFmtId="0" fontId="14" fillId="0" borderId="0">
      <alignment horizontal="lef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5" fillId="0" borderId="1">
      <alignment horizontal="left" vertical="top"/>
    </xf>
    <xf numFmtId="0" fontId="13" fillId="0" borderId="1">
      <alignment horizontal="center" vertical="center"/>
    </xf>
    <xf numFmtId="0" fontId="13" fillId="0" borderId="3">
      <alignment horizontal="left" vertical="top"/>
    </xf>
    <xf numFmtId="0" fontId="14" fillId="0" borderId="0">
      <alignment horizontal="right" vertical="center"/>
    </xf>
    <xf numFmtId="0" fontId="14" fillId="0" borderId="0">
      <alignment horizontal="left" vertical="center"/>
    </xf>
    <xf numFmtId="0" fontId="14" fillId="0" borderId="0">
      <alignment horizontal="left" vertical="center"/>
    </xf>
    <xf numFmtId="0" fontId="14" fillId="0" borderId="0">
      <alignment horizontal="left" vertical="top"/>
    </xf>
    <xf numFmtId="0" fontId="14" fillId="0" borderId="1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top"/>
    </xf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3" fillId="0" borderId="0"/>
    <xf numFmtId="164" fontId="8" fillId="0" borderId="0"/>
  </cellStyleXfs>
  <cellXfs count="51">
    <xf numFmtId="0" fontId="0" fillId="0" borderId="0" xfId="0"/>
    <xf numFmtId="0" fontId="5" fillId="0" borderId="0" xfId="2" applyFont="1"/>
    <xf numFmtId="0" fontId="6" fillId="0" borderId="0" xfId="3" applyFont="1"/>
    <xf numFmtId="0" fontId="4" fillId="0" borderId="0" xfId="3" applyFont="1"/>
    <xf numFmtId="0" fontId="4" fillId="0" borderId="0" xfId="3" quotePrefix="1" applyFont="1" applyAlignment="1">
      <alignment horizontal="left"/>
    </xf>
    <xf numFmtId="0" fontId="4" fillId="0" borderId="2" xfId="3" applyFont="1" applyBorder="1"/>
    <xf numFmtId="0" fontId="4" fillId="0" borderId="3" xfId="3" applyFont="1" applyBorder="1"/>
    <xf numFmtId="0" fontId="4" fillId="0" borderId="7" xfId="3" applyFont="1" applyBorder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7" xfId="3" applyFont="1" applyBorder="1"/>
    <xf numFmtId="0" fontId="4" fillId="0" borderId="0" xfId="3" applyFont="1" applyBorder="1"/>
    <xf numFmtId="0" fontId="4" fillId="0" borderId="8" xfId="3" applyFont="1" applyBorder="1" applyAlignment="1">
      <alignment horizontal="center"/>
    </xf>
    <xf numFmtId="0" fontId="4" fillId="0" borderId="4" xfId="3" applyFont="1" applyBorder="1" applyAlignment="1">
      <alignment horizontal="center"/>
    </xf>
    <xf numFmtId="0" fontId="4" fillId="0" borderId="8" xfId="3" applyFont="1" applyFill="1" applyBorder="1" applyAlignment="1">
      <alignment horizontal="center" vertical="center"/>
    </xf>
    <xf numFmtId="0" fontId="4" fillId="0" borderId="8" xfId="3" applyFont="1" applyBorder="1" applyAlignment="1">
      <alignment wrapText="1"/>
    </xf>
    <xf numFmtId="4" fontId="4" fillId="0" borderId="8" xfId="3" applyNumberFormat="1" applyFont="1" applyBorder="1"/>
    <xf numFmtId="0" fontId="4" fillId="0" borderId="8" xfId="3" applyFont="1" applyBorder="1" applyAlignment="1">
      <alignment horizontal="center" vertical="center"/>
    </xf>
    <xf numFmtId="4" fontId="4" fillId="0" borderId="8" xfId="3" applyNumberFormat="1" applyFont="1" applyBorder="1" applyAlignment="1">
      <alignment horizontal="center"/>
    </xf>
    <xf numFmtId="4" fontId="5" fillId="0" borderId="0" xfId="2" applyNumberFormat="1" applyFont="1"/>
    <xf numFmtId="0" fontId="4" fillId="0" borderId="8" xfId="3" applyFont="1" applyBorder="1"/>
    <xf numFmtId="0" fontId="4" fillId="0" borderId="8" xfId="3" applyFont="1" applyBorder="1" applyAlignment="1">
      <alignment horizontal="left" wrapText="1"/>
    </xf>
    <xf numFmtId="4" fontId="7" fillId="0" borderId="8" xfId="3" applyNumberFormat="1" applyFont="1" applyBorder="1" applyAlignment="1">
      <alignment horizontal="center"/>
    </xf>
    <xf numFmtId="0" fontId="6" fillId="0" borderId="0" xfId="3" applyFont="1" applyBorder="1"/>
    <xf numFmtId="0" fontId="6" fillId="0" borderId="0" xfId="3" applyFont="1" applyBorder="1" applyAlignment="1">
      <alignment horizontal="center"/>
    </xf>
    <xf numFmtId="2" fontId="6" fillId="0" borderId="0" xfId="3" applyNumberFormat="1" applyFont="1" applyBorder="1"/>
    <xf numFmtId="2" fontId="4" fillId="0" borderId="8" xfId="3" applyNumberFormat="1" applyFont="1" applyBorder="1" applyAlignment="1">
      <alignment vertical="center" wrapText="1"/>
    </xf>
    <xf numFmtId="0" fontId="4" fillId="0" borderId="8" xfId="3" applyFont="1" applyBorder="1" applyAlignment="1">
      <alignment vertical="center" wrapText="1"/>
    </xf>
    <xf numFmtId="49" fontId="17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8" fillId="0" borderId="0" xfId="0" applyFont="1" applyAlignment="1">
      <alignment horizontal="right" vertical="top" wrapText="1"/>
    </xf>
    <xf numFmtId="0" fontId="18" fillId="0" borderId="0" xfId="0" applyFont="1" applyAlignment="1">
      <alignment horizontal="right" vertical="top"/>
    </xf>
    <xf numFmtId="0" fontId="19" fillId="0" borderId="0" xfId="0" applyFont="1"/>
    <xf numFmtId="0" fontId="0" fillId="0" borderId="0" xfId="0" applyAlignment="1">
      <alignment vertical="top" wrapText="1"/>
    </xf>
    <xf numFmtId="0" fontId="4" fillId="0" borderId="0" xfId="0" applyFont="1" applyAlignment="1">
      <alignment horizontal="right" vertical="top"/>
    </xf>
    <xf numFmtId="0" fontId="4" fillId="0" borderId="2" xfId="3" applyFont="1" applyBorder="1" applyAlignment="1">
      <alignment horizontal="center"/>
    </xf>
    <xf numFmtId="0" fontId="4" fillId="2" borderId="8" xfId="3" applyFont="1" applyFill="1" applyBorder="1" applyAlignment="1">
      <alignment horizontal="center" vertical="center" wrapText="1"/>
    </xf>
    <xf numFmtId="0" fontId="7" fillId="0" borderId="4" xfId="3" applyFont="1" applyBorder="1" applyAlignment="1">
      <alignment horizontal="left"/>
    </xf>
    <xf numFmtId="0" fontId="7" fillId="0" borderId="5" xfId="3" applyFont="1" applyBorder="1" applyAlignment="1">
      <alignment horizontal="left"/>
    </xf>
    <xf numFmtId="0" fontId="7" fillId="0" borderId="6" xfId="3" applyFont="1" applyBorder="1" applyAlignment="1">
      <alignment horizontal="left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/>
    </xf>
    <xf numFmtId="0" fontId="4" fillId="0" borderId="4" xfId="3" applyFont="1" applyBorder="1" applyAlignment="1">
      <alignment horizontal="center"/>
    </xf>
    <xf numFmtId="0" fontId="4" fillId="0" borderId="5" xfId="3" applyFont="1" applyBorder="1" applyAlignment="1">
      <alignment horizontal="center"/>
    </xf>
    <xf numFmtId="0" fontId="4" fillId="0" borderId="6" xfId="3" applyFont="1" applyBorder="1" applyAlignment="1">
      <alignment horizontal="center"/>
    </xf>
    <xf numFmtId="0" fontId="7" fillId="0" borderId="0" xfId="3" applyFont="1" applyAlignment="1">
      <alignment horizontal="center"/>
    </xf>
    <xf numFmtId="2" fontId="4" fillId="0" borderId="0" xfId="3" applyNumberFormat="1" applyFont="1" applyAlignment="1">
      <alignment horizontal="center" wrapText="1"/>
    </xf>
    <xf numFmtId="0" fontId="4" fillId="0" borderId="0" xfId="3" applyFont="1" applyAlignment="1">
      <alignment horizontal="center" vertical="top"/>
    </xf>
    <xf numFmtId="0" fontId="4" fillId="0" borderId="0" xfId="3" applyFont="1" applyBorder="1" applyAlignment="1">
      <alignment horizontal="left"/>
    </xf>
    <xf numFmtId="0" fontId="20" fillId="0" borderId="0" xfId="2" applyFont="1"/>
  </cellXfs>
  <cellStyles count="87">
    <cellStyle name="Excel Built-in Normal" xfId="6"/>
    <cellStyle name="S0" xfId="7"/>
    <cellStyle name="S1" xfId="8"/>
    <cellStyle name="S10" xfId="9"/>
    <cellStyle name="S11" xfId="10"/>
    <cellStyle name="S12" xfId="11"/>
    <cellStyle name="S13" xfId="12"/>
    <cellStyle name="S14" xfId="13"/>
    <cellStyle name="S15" xfId="14"/>
    <cellStyle name="S16" xfId="15"/>
    <cellStyle name="S17" xfId="16"/>
    <cellStyle name="S18" xfId="17"/>
    <cellStyle name="S19" xfId="18"/>
    <cellStyle name="S2" xfId="19"/>
    <cellStyle name="S20" xfId="20"/>
    <cellStyle name="S21" xfId="21"/>
    <cellStyle name="S22" xfId="22"/>
    <cellStyle name="S23" xfId="23"/>
    <cellStyle name="S24" xfId="24"/>
    <cellStyle name="S25" xfId="25"/>
    <cellStyle name="S26" xfId="26"/>
    <cellStyle name="S27" xfId="27"/>
    <cellStyle name="S28" xfId="28"/>
    <cellStyle name="S29" xfId="29"/>
    <cellStyle name="S3" xfId="30"/>
    <cellStyle name="S30" xfId="31"/>
    <cellStyle name="S31" xfId="32"/>
    <cellStyle name="S32" xfId="33"/>
    <cellStyle name="S33" xfId="34"/>
    <cellStyle name="S34" xfId="35"/>
    <cellStyle name="S35" xfId="36"/>
    <cellStyle name="S36" xfId="37"/>
    <cellStyle name="S37" xfId="38"/>
    <cellStyle name="S38" xfId="39"/>
    <cellStyle name="S39" xfId="40"/>
    <cellStyle name="S4" xfId="41"/>
    <cellStyle name="S40" xfId="42"/>
    <cellStyle name="S41" xfId="43"/>
    <cellStyle name="S42" xfId="44"/>
    <cellStyle name="S43" xfId="45"/>
    <cellStyle name="S44" xfId="46"/>
    <cellStyle name="S45" xfId="47"/>
    <cellStyle name="S46" xfId="48"/>
    <cellStyle name="S47" xfId="49"/>
    <cellStyle name="S48" xfId="50"/>
    <cellStyle name="S49" xfId="51"/>
    <cellStyle name="S5" xfId="52"/>
    <cellStyle name="S50" xfId="53"/>
    <cellStyle name="S51" xfId="54"/>
    <cellStyle name="S52" xfId="55"/>
    <cellStyle name="S53" xfId="56"/>
    <cellStyle name="S54" xfId="57"/>
    <cellStyle name="S55" xfId="58"/>
    <cellStyle name="S56" xfId="59"/>
    <cellStyle name="S57" xfId="60"/>
    <cellStyle name="S58" xfId="61"/>
    <cellStyle name="S59" xfId="62"/>
    <cellStyle name="S6" xfId="63"/>
    <cellStyle name="S60" xfId="64"/>
    <cellStyle name="S61" xfId="65"/>
    <cellStyle name="S62" xfId="66"/>
    <cellStyle name="S63" xfId="67"/>
    <cellStyle name="S64" xfId="68"/>
    <cellStyle name="S65" xfId="69"/>
    <cellStyle name="S66" xfId="70"/>
    <cellStyle name="S7" xfId="71"/>
    <cellStyle name="S8" xfId="72"/>
    <cellStyle name="S9" xfId="73"/>
    <cellStyle name="Обычный" xfId="0" builtinId="0"/>
    <cellStyle name="Обычный 2" xfId="74"/>
    <cellStyle name="Обычный 2 2" xfId="4"/>
    <cellStyle name="Обычный 2 2 2" xfId="75"/>
    <cellStyle name="Обычный 2 3" xfId="76"/>
    <cellStyle name="Обычный 3" xfId="77"/>
    <cellStyle name="Обычный 3 2" xfId="78"/>
    <cellStyle name="Обычный 3 2 2" xfId="79"/>
    <cellStyle name="Обычный 3 2 2 2" xfId="80"/>
    <cellStyle name="Обычный 3 3" xfId="81"/>
    <cellStyle name="Обычный 3 3 2" xfId="82"/>
    <cellStyle name="Обычный 3 3 2 2" xfId="2"/>
    <cellStyle name="Обычный 3 3 2 2 2" xfId="83"/>
    <cellStyle name="Обычный 3 4" xfId="1"/>
    <cellStyle name="Обычный 4" xfId="84"/>
    <cellStyle name="Обычный 5" xfId="85"/>
    <cellStyle name="Обычный_сср МВД РК 13 08 06 без скс базовые цены I rf 2006" xfId="3"/>
    <cellStyle name="Финансовый 2" xfId="5"/>
    <cellStyle name="Финансовый 3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abSelected="1" view="pageBreakPreview" zoomScale="110" zoomScaleNormal="100" zoomScaleSheetLayoutView="110" workbookViewId="0"/>
  </sheetViews>
  <sheetFormatPr defaultRowHeight="15" outlineLevelRow="2" x14ac:dyDescent="0.25"/>
  <cols>
    <col min="1" max="1" width="6" style="1" customWidth="1"/>
    <col min="2" max="2" width="21.140625" style="1" customWidth="1"/>
    <col min="3" max="3" width="46" style="1" customWidth="1"/>
    <col min="4" max="4" width="17" style="1" customWidth="1"/>
    <col min="5" max="6" width="13" style="1" customWidth="1"/>
    <col min="7" max="7" width="11.42578125" style="1" customWidth="1"/>
    <col min="8" max="8" width="16.42578125" style="1" customWidth="1"/>
    <col min="9" max="9" width="10.140625" style="1" customWidth="1"/>
    <col min="10" max="16384" width="9.140625" style="1"/>
  </cols>
  <sheetData>
    <row r="1" spans="1:15" s="32" customFormat="1" ht="15.75" outlineLevel="2" x14ac:dyDescent="0.2">
      <c r="A1" s="27"/>
      <c r="B1" s="28"/>
      <c r="C1" s="29"/>
      <c r="D1" s="30"/>
      <c r="E1" s="31"/>
      <c r="F1" s="40" t="s">
        <v>32</v>
      </c>
      <c r="G1" s="40"/>
      <c r="H1" s="40"/>
      <c r="I1" s="31"/>
      <c r="J1" s="31"/>
      <c r="K1" s="31"/>
      <c r="L1" s="31"/>
      <c r="M1" s="31"/>
      <c r="N1" s="31"/>
      <c r="O1" s="31"/>
    </row>
    <row r="2" spans="1:15" s="32" customFormat="1" ht="48" customHeight="1" outlineLevel="1" x14ac:dyDescent="0.2">
      <c r="A2" s="27"/>
      <c r="B2" s="28"/>
      <c r="C2" s="29"/>
      <c r="D2" s="30"/>
      <c r="E2" s="31"/>
      <c r="F2" s="41" t="s">
        <v>40</v>
      </c>
      <c r="G2" s="41"/>
      <c r="H2" s="41"/>
      <c r="I2" s="33"/>
      <c r="J2" s="33"/>
      <c r="K2" s="31"/>
      <c r="L2" s="31"/>
      <c r="M2" s="31"/>
      <c r="N2" s="31"/>
      <c r="O2" s="31"/>
    </row>
    <row r="3" spans="1:15" s="32" customFormat="1" ht="5.25" customHeight="1" outlineLevel="1" x14ac:dyDescent="0.2">
      <c r="A3" s="27"/>
      <c r="B3" s="28"/>
      <c r="C3" s="29"/>
      <c r="D3" s="30"/>
      <c r="E3" s="31"/>
      <c r="F3" s="34"/>
      <c r="G3" s="34"/>
      <c r="H3" s="34"/>
      <c r="I3" s="31"/>
      <c r="J3" s="31"/>
      <c r="K3" s="31"/>
      <c r="L3" s="31"/>
      <c r="M3" s="31"/>
      <c r="N3" s="31"/>
      <c r="O3" s="31"/>
    </row>
    <row r="4" spans="1:15" s="32" customFormat="1" ht="17.25" customHeight="1" outlineLevel="1" x14ac:dyDescent="0.25">
      <c r="A4" s="27"/>
      <c r="B4" s="28"/>
      <c r="C4" s="29"/>
      <c r="D4" s="30"/>
      <c r="E4" s="31"/>
      <c r="F4" s="42" t="s">
        <v>33</v>
      </c>
      <c r="G4" s="42"/>
      <c r="H4" s="42"/>
      <c r="I4" s="31"/>
      <c r="J4" s="31"/>
      <c r="K4" s="31"/>
      <c r="L4" s="31"/>
      <c r="M4" s="31"/>
      <c r="N4" s="31"/>
      <c r="O4" s="31"/>
    </row>
    <row r="5" spans="1:15" s="32" customFormat="1" ht="20.25" customHeight="1" outlineLevel="1" x14ac:dyDescent="0.25">
      <c r="A5" s="27"/>
      <c r="B5" s="28"/>
      <c r="C5" s="29"/>
      <c r="D5" s="30"/>
      <c r="E5" s="31"/>
      <c r="F5" s="42" t="s">
        <v>34</v>
      </c>
      <c r="G5" s="42"/>
      <c r="H5" s="42"/>
      <c r="I5" s="31"/>
      <c r="J5" s="31"/>
      <c r="K5" s="31"/>
      <c r="L5" s="31"/>
      <c r="M5" s="31"/>
      <c r="N5" s="31"/>
      <c r="O5" s="31"/>
    </row>
    <row r="6" spans="1:15" ht="5.25" customHeight="1" x14ac:dyDescent="0.25">
      <c r="A6" s="3"/>
      <c r="B6" s="3"/>
      <c r="C6" s="3"/>
      <c r="D6" s="3"/>
      <c r="E6" s="3"/>
      <c r="F6" s="3"/>
      <c r="G6" s="3"/>
      <c r="H6" s="3"/>
    </row>
    <row r="7" spans="1:15" ht="15.75" x14ac:dyDescent="0.25">
      <c r="A7" s="46" t="s">
        <v>0</v>
      </c>
      <c r="B7" s="46"/>
      <c r="C7" s="46"/>
      <c r="D7" s="46"/>
      <c r="E7" s="46"/>
      <c r="F7" s="46"/>
      <c r="G7" s="46"/>
      <c r="H7" s="46"/>
    </row>
    <row r="8" spans="1:15" ht="15.75" x14ac:dyDescent="0.25">
      <c r="A8" s="47" t="s">
        <v>30</v>
      </c>
      <c r="B8" s="47"/>
      <c r="C8" s="47"/>
      <c r="D8" s="47"/>
      <c r="E8" s="47"/>
      <c r="F8" s="47"/>
      <c r="G8" s="47"/>
      <c r="H8" s="47"/>
    </row>
    <row r="9" spans="1:15" ht="27" customHeight="1" x14ac:dyDescent="0.25">
      <c r="A9" s="48" t="s">
        <v>31</v>
      </c>
      <c r="B9" s="48"/>
      <c r="C9" s="48"/>
      <c r="D9" s="48"/>
      <c r="E9" s="48"/>
      <c r="F9" s="48"/>
      <c r="G9" s="48"/>
      <c r="H9" s="48"/>
    </row>
    <row r="10" spans="1:15" ht="15.75" x14ac:dyDescent="0.25">
      <c r="A10" s="3"/>
      <c r="B10" s="4" t="s">
        <v>36</v>
      </c>
      <c r="C10" s="3"/>
      <c r="D10" s="3"/>
      <c r="E10" s="3"/>
      <c r="F10" s="3"/>
      <c r="G10" s="3"/>
      <c r="H10" s="3"/>
    </row>
    <row r="11" spans="1:15" ht="15.75" x14ac:dyDescent="0.25">
      <c r="A11" s="5"/>
      <c r="B11" s="5"/>
      <c r="C11" s="6"/>
      <c r="D11" s="43" t="s">
        <v>1</v>
      </c>
      <c r="E11" s="44"/>
      <c r="F11" s="44"/>
      <c r="G11" s="45"/>
      <c r="H11" s="35" t="s">
        <v>2</v>
      </c>
    </row>
    <row r="12" spans="1:15" ht="15.75" x14ac:dyDescent="0.25">
      <c r="A12" s="7" t="s">
        <v>35</v>
      </c>
      <c r="B12" s="7" t="s">
        <v>35</v>
      </c>
      <c r="C12" s="8" t="s">
        <v>3</v>
      </c>
      <c r="D12" s="7" t="s">
        <v>4</v>
      </c>
      <c r="E12" s="7" t="s">
        <v>5</v>
      </c>
      <c r="F12" s="7" t="s">
        <v>6</v>
      </c>
      <c r="G12" s="7" t="s">
        <v>7</v>
      </c>
      <c r="H12" s="7" t="s">
        <v>8</v>
      </c>
    </row>
    <row r="13" spans="1:15" ht="15.75" x14ac:dyDescent="0.25">
      <c r="A13" s="7" t="s">
        <v>9</v>
      </c>
      <c r="B13" s="7" t="s">
        <v>10</v>
      </c>
      <c r="C13" s="8" t="s">
        <v>11</v>
      </c>
      <c r="D13" s="7" t="s">
        <v>12</v>
      </c>
      <c r="E13" s="7" t="s">
        <v>13</v>
      </c>
      <c r="F13" s="7" t="s">
        <v>14</v>
      </c>
      <c r="G13" s="7" t="s">
        <v>15</v>
      </c>
      <c r="H13" s="7" t="s">
        <v>16</v>
      </c>
    </row>
    <row r="14" spans="1:15" ht="15.75" x14ac:dyDescent="0.25">
      <c r="A14" s="9"/>
      <c r="B14" s="9"/>
      <c r="C14" s="10"/>
      <c r="D14" s="7" t="s">
        <v>17</v>
      </c>
      <c r="E14" s="7" t="s">
        <v>17</v>
      </c>
      <c r="F14" s="7" t="s">
        <v>18</v>
      </c>
      <c r="G14" s="9" t="s">
        <v>19</v>
      </c>
      <c r="H14" s="7" t="s">
        <v>20</v>
      </c>
    </row>
    <row r="15" spans="1:15" ht="15.75" x14ac:dyDescent="0.25">
      <c r="A15" s="9"/>
      <c r="B15" s="9"/>
      <c r="C15" s="10"/>
      <c r="D15" s="9"/>
      <c r="E15" s="9"/>
      <c r="F15" s="7" t="s">
        <v>21</v>
      </c>
      <c r="G15" s="9"/>
      <c r="H15" s="7" t="s">
        <v>22</v>
      </c>
    </row>
    <row r="16" spans="1:15" ht="15.75" x14ac:dyDescent="0.25">
      <c r="A16" s="11">
        <v>1</v>
      </c>
      <c r="B16" s="11">
        <v>2</v>
      </c>
      <c r="C16" s="12">
        <v>3</v>
      </c>
      <c r="D16" s="11">
        <v>4</v>
      </c>
      <c r="E16" s="11">
        <v>5</v>
      </c>
      <c r="F16" s="11">
        <v>6</v>
      </c>
      <c r="G16" s="11">
        <v>7</v>
      </c>
      <c r="H16" s="11">
        <v>8</v>
      </c>
    </row>
    <row r="17" spans="1:10" ht="15.75" x14ac:dyDescent="0.25">
      <c r="A17" s="13"/>
      <c r="B17" s="11"/>
      <c r="C17" s="26" t="s">
        <v>23</v>
      </c>
      <c r="D17" s="15"/>
      <c r="E17" s="15"/>
      <c r="F17" s="15"/>
      <c r="G17" s="15"/>
      <c r="H17" s="15"/>
    </row>
    <row r="18" spans="1:10" ht="24.75" customHeight="1" x14ac:dyDescent="0.25">
      <c r="A18" s="16">
        <v>1</v>
      </c>
      <c r="B18" s="36" t="s">
        <v>37</v>
      </c>
      <c r="C18" s="25" t="s">
        <v>28</v>
      </c>
      <c r="D18" s="17">
        <v>16.399999999999999</v>
      </c>
      <c r="E18" s="17">
        <v>0</v>
      </c>
      <c r="F18" s="17">
        <v>0</v>
      </c>
      <c r="G18" s="17">
        <v>0</v>
      </c>
      <c r="H18" s="17">
        <f>D18+E18+F18+G18</f>
        <v>16.399999999999999</v>
      </c>
      <c r="I18" s="18"/>
    </row>
    <row r="19" spans="1:10" ht="33" customHeight="1" x14ac:dyDescent="0.25">
      <c r="A19" s="16">
        <v>2</v>
      </c>
      <c r="B19" s="36" t="s">
        <v>38</v>
      </c>
      <c r="C19" s="25" t="s">
        <v>29</v>
      </c>
      <c r="D19" s="17">
        <f>111095.64/1000</f>
        <v>111.09564</v>
      </c>
      <c r="E19" s="17">
        <v>0</v>
      </c>
      <c r="F19" s="17">
        <v>0</v>
      </c>
      <c r="G19" s="17">
        <v>0</v>
      </c>
      <c r="H19" s="17">
        <f t="shared" ref="H19" si="0">D19+E19+F19+G19</f>
        <v>111.09564</v>
      </c>
      <c r="I19" s="18"/>
    </row>
    <row r="20" spans="1:10" ht="15.75" x14ac:dyDescent="0.25">
      <c r="A20" s="16"/>
      <c r="B20" s="11"/>
      <c r="C20" s="19" t="s">
        <v>24</v>
      </c>
      <c r="D20" s="17">
        <f>SUM(D17:D19)</f>
        <v>127.49564000000001</v>
      </c>
      <c r="E20" s="17">
        <f>SUM(E17:E19)</f>
        <v>0</v>
      </c>
      <c r="F20" s="17">
        <f>SUM(F17:F19)</f>
        <v>0</v>
      </c>
      <c r="G20" s="17">
        <f>SUM(G17:G19)</f>
        <v>0</v>
      </c>
      <c r="H20" s="17">
        <f>SUM(D20:G20)</f>
        <v>127.49564000000001</v>
      </c>
    </row>
    <row r="21" spans="1:10" ht="15.75" hidden="1" x14ac:dyDescent="0.25">
      <c r="A21" s="16"/>
      <c r="B21" s="11"/>
      <c r="C21" s="19"/>
      <c r="D21" s="17"/>
      <c r="E21" s="17"/>
      <c r="F21" s="17"/>
      <c r="G21" s="17"/>
      <c r="H21" s="17"/>
    </row>
    <row r="22" spans="1:10" ht="15.75" hidden="1" x14ac:dyDescent="0.25">
      <c r="A22" s="13"/>
      <c r="B22" s="19"/>
      <c r="C22" s="19"/>
      <c r="D22" s="17"/>
      <c r="E22" s="17"/>
      <c r="F22" s="17"/>
      <c r="G22" s="17"/>
      <c r="H22" s="17"/>
    </row>
    <row r="23" spans="1:10" ht="31.5" x14ac:dyDescent="0.25">
      <c r="A23" s="13"/>
      <c r="B23" s="11"/>
      <c r="C23" s="20" t="s">
        <v>25</v>
      </c>
      <c r="D23" s="17">
        <f>D20</f>
        <v>127.49564000000001</v>
      </c>
      <c r="E23" s="17">
        <f>E20</f>
        <v>0</v>
      </c>
      <c r="F23" s="17">
        <f>F20</f>
        <v>0</v>
      </c>
      <c r="G23" s="17">
        <f>G20</f>
        <v>0</v>
      </c>
      <c r="H23" s="17">
        <f>SUM(D23:G23)</f>
        <v>127.49564000000001</v>
      </c>
      <c r="I23" s="18"/>
      <c r="J23" s="18"/>
    </row>
    <row r="24" spans="1:10" ht="77.25" customHeight="1" x14ac:dyDescent="0.25">
      <c r="A24" s="13">
        <v>3</v>
      </c>
      <c r="B24" s="11"/>
      <c r="C24" s="20" t="s">
        <v>39</v>
      </c>
      <c r="D24" s="17">
        <f>D23*6.76</f>
        <v>861.87052640000002</v>
      </c>
      <c r="E24" s="17">
        <f>E23*6.95</f>
        <v>0</v>
      </c>
      <c r="F24" s="17">
        <f>F23*6.95</f>
        <v>0</v>
      </c>
      <c r="G24" s="17">
        <f>G23*6.95</f>
        <v>0</v>
      </c>
      <c r="H24" s="17">
        <f>SUM(D24:G24)</f>
        <v>861.87052640000002</v>
      </c>
    </row>
    <row r="25" spans="1:10" ht="31.5" x14ac:dyDescent="0.25">
      <c r="A25" s="13">
        <v>4</v>
      </c>
      <c r="B25" s="11"/>
      <c r="C25" s="14" t="s">
        <v>26</v>
      </c>
      <c r="D25" s="17">
        <f xml:space="preserve"> D24*0.18</f>
        <v>155.13669475200001</v>
      </c>
      <c r="E25" s="17">
        <f xml:space="preserve"> E24*0.18</f>
        <v>0</v>
      </c>
      <c r="F25" s="17">
        <f xml:space="preserve"> F24*0.18</f>
        <v>0</v>
      </c>
      <c r="G25" s="17">
        <f xml:space="preserve"> G24*0.18</f>
        <v>0</v>
      </c>
      <c r="H25" s="17">
        <f>SUM(D25:G25)</f>
        <v>155.13669475200001</v>
      </c>
      <c r="I25" s="18"/>
      <c r="J25" s="18"/>
    </row>
    <row r="26" spans="1:10" ht="31.5" x14ac:dyDescent="0.25">
      <c r="A26" s="13">
        <v>5</v>
      </c>
      <c r="B26" s="11"/>
      <c r="C26" s="14" t="s">
        <v>43</v>
      </c>
      <c r="D26" s="17">
        <f xml:space="preserve"> D24+D25</f>
        <v>1017.0072211520001</v>
      </c>
      <c r="E26" s="17">
        <f xml:space="preserve"> E24+E25</f>
        <v>0</v>
      </c>
      <c r="F26" s="17">
        <f xml:space="preserve"> F24+F25</f>
        <v>0</v>
      </c>
      <c r="G26" s="17">
        <f xml:space="preserve"> G24+G25</f>
        <v>0</v>
      </c>
      <c r="H26" s="17">
        <f>SUM(D26:G26)</f>
        <v>1017.0072211520001</v>
      </c>
      <c r="I26" s="18"/>
      <c r="J26" s="18"/>
    </row>
    <row r="27" spans="1:10" ht="20.25" customHeight="1" x14ac:dyDescent="0.25">
      <c r="A27" s="37" t="s">
        <v>27</v>
      </c>
      <c r="B27" s="38"/>
      <c r="C27" s="39"/>
      <c r="D27" s="21">
        <f>D26</f>
        <v>1017.0072211520001</v>
      </c>
      <c r="E27" s="21">
        <f>E26</f>
        <v>0</v>
      </c>
      <c r="F27" s="21">
        <f>F26</f>
        <v>0</v>
      </c>
      <c r="G27" s="21">
        <f>G26</f>
        <v>0</v>
      </c>
      <c r="H27" s="21">
        <f>SUM(D27:G27)</f>
        <v>1017.0072211520001</v>
      </c>
      <c r="I27" s="18"/>
    </row>
    <row r="28" spans="1:10" ht="12.75" customHeight="1" x14ac:dyDescent="0.25">
      <c r="A28" s="22"/>
      <c r="B28" s="23"/>
      <c r="C28" s="22"/>
      <c r="D28" s="24"/>
      <c r="E28" s="22"/>
      <c r="F28" s="22"/>
      <c r="G28" s="22"/>
      <c r="H28" s="24"/>
    </row>
    <row r="29" spans="1:10" ht="7.5" customHeight="1" x14ac:dyDescent="0.25">
      <c r="A29" s="2"/>
      <c r="B29" s="2"/>
      <c r="C29" s="10"/>
      <c r="D29" s="10"/>
      <c r="E29" s="10"/>
      <c r="F29" s="10"/>
      <c r="G29" s="10"/>
      <c r="H29" s="3"/>
    </row>
    <row r="30" spans="1:10" s="50" customFormat="1" ht="15.75" x14ac:dyDescent="0.25">
      <c r="A30" s="3"/>
      <c r="B30" s="10" t="s">
        <v>41</v>
      </c>
      <c r="C30" s="10"/>
      <c r="D30" s="10"/>
      <c r="E30" s="10"/>
      <c r="F30" s="49" t="s">
        <v>42</v>
      </c>
      <c r="G30" s="49"/>
      <c r="H30" s="3"/>
    </row>
    <row r="31" spans="1:10" ht="15.75" x14ac:dyDescent="0.25">
      <c r="A31" s="2"/>
      <c r="B31" s="2"/>
      <c r="C31" s="10"/>
      <c r="D31" s="10"/>
      <c r="E31" s="10"/>
      <c r="F31" s="10"/>
      <c r="G31" s="10"/>
      <c r="H31" s="3"/>
    </row>
    <row r="32" spans="1:10" ht="15.75" x14ac:dyDescent="0.25">
      <c r="A32" s="2"/>
      <c r="B32" s="2"/>
      <c r="C32" s="10"/>
      <c r="D32" s="10"/>
      <c r="E32" s="10"/>
      <c r="F32" s="10"/>
      <c r="G32" s="10"/>
      <c r="H32" s="3"/>
    </row>
    <row r="33" spans="1:8" ht="15.75" x14ac:dyDescent="0.25">
      <c r="A33" s="2"/>
      <c r="B33" s="2"/>
      <c r="C33" s="10"/>
      <c r="D33" s="10"/>
      <c r="E33" s="10"/>
      <c r="F33" s="10"/>
      <c r="G33" s="10"/>
      <c r="H33" s="3"/>
    </row>
    <row r="34" spans="1:8" ht="15.75" x14ac:dyDescent="0.25">
      <c r="A34" s="2"/>
      <c r="B34" s="2"/>
      <c r="C34" s="10"/>
      <c r="D34" s="10"/>
      <c r="E34" s="10"/>
      <c r="F34" s="10"/>
      <c r="G34" s="10"/>
      <c r="H34" s="3"/>
    </row>
    <row r="35" spans="1:8" x14ac:dyDescent="0.25">
      <c r="A35" s="2"/>
      <c r="B35" s="2"/>
      <c r="D35" s="22"/>
      <c r="E35" s="22"/>
      <c r="F35" s="22"/>
      <c r="G35" s="22"/>
      <c r="H35" s="2"/>
    </row>
    <row r="36" spans="1:8" x14ac:dyDescent="0.25">
      <c r="A36" s="2"/>
      <c r="B36" s="2"/>
      <c r="C36" s="22"/>
      <c r="D36" s="22"/>
      <c r="E36" s="22"/>
      <c r="F36" s="22"/>
      <c r="G36" s="22"/>
      <c r="H36" s="2"/>
    </row>
  </sheetData>
  <mergeCells count="10">
    <mergeCell ref="F30:G30"/>
    <mergeCell ref="A27:C27"/>
    <mergeCell ref="F1:H1"/>
    <mergeCell ref="F2:H2"/>
    <mergeCell ref="F4:H4"/>
    <mergeCell ref="F5:H5"/>
    <mergeCell ref="D11:G11"/>
    <mergeCell ref="A7:H7"/>
    <mergeCell ref="A8:H8"/>
    <mergeCell ref="A9:H9"/>
  </mergeCells>
  <pageMargins left="0.70866141732283472" right="0.70866141732283472" top="0.15748031496062992" bottom="0.15748031496062992" header="0.31496062992125984" footer="0.31496062992125984"/>
  <pageSetup paperSize="9" scale="92" fitToHeight="3" orientation="landscape" r:id="rId1"/>
  <headerFooter>
    <oddFooter>&amp;RСтраница &amp;P</oddFooter>
  </headerFooter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ССР</vt:lpstr>
      <vt:lpstr>ССР!Область_печати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s.ipatov</cp:lastModifiedBy>
  <cp:lastPrinted>2015-05-18T16:06:40Z</cp:lastPrinted>
  <dcterms:created xsi:type="dcterms:W3CDTF">2015-03-12T10:55:11Z</dcterms:created>
  <dcterms:modified xsi:type="dcterms:W3CDTF">2015-05-18T16:08:45Z</dcterms:modified>
</cp:coreProperties>
</file>