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480" yWindow="255" windowWidth="11340" windowHeight="9165"/>
  </bookViews>
  <sheets>
    <sheet name="ССР" sheetId="1" r:id="rId1"/>
  </sheets>
  <definedNames>
    <definedName name="_xlnm.Print_Titles" localSheetId="0">ССР!$18:$18</definedName>
    <definedName name="_xlnm.Print_Area" localSheetId="0">ССР!$A$1:$H$31</definedName>
  </definedNames>
  <calcPr calcId="145621"/>
</workbook>
</file>

<file path=xl/calcChain.xml><?xml version="1.0" encoding="utf-8"?>
<calcChain xmlns="http://schemas.openxmlformats.org/spreadsheetml/2006/main">
  <c r="G23" i="1" l="1"/>
  <c r="F23" i="1"/>
  <c r="E23" i="1"/>
  <c r="E24" i="1" s="1"/>
  <c r="F24" i="1" l="1"/>
  <c r="F26" i="1" s="1"/>
  <c r="F27" i="1" s="1"/>
  <c r="G24" i="1"/>
  <c r="G26" i="1" s="1"/>
  <c r="G27" i="1" s="1"/>
  <c r="H20" i="1" l="1"/>
  <c r="H21" i="1"/>
  <c r="F28" i="1"/>
  <c r="G28" i="1"/>
  <c r="E26" i="1"/>
  <c r="E27" i="1" s="1"/>
  <c r="D22" i="1" l="1"/>
  <c r="D23" i="1" s="1"/>
  <c r="H22" i="1" l="1"/>
  <c r="D24" i="1"/>
  <c r="E28" i="1"/>
  <c r="H23" i="1" l="1"/>
  <c r="D26" i="1"/>
  <c r="H24" i="1"/>
  <c r="D27" i="1" l="1"/>
  <c r="D28" i="1" s="1"/>
  <c r="H26" i="1"/>
  <c r="H27" i="1" s="1"/>
  <c r="H28" i="1" s="1"/>
  <c r="D6" i="1" s="1"/>
</calcChain>
</file>

<file path=xl/sharedStrings.xml><?xml version="1.0" encoding="utf-8"?>
<sst xmlns="http://schemas.openxmlformats.org/spreadsheetml/2006/main" count="28" uniqueCount="28">
  <si>
    <t>(наименование стройки)</t>
  </si>
  <si>
    <t>№ пп</t>
  </si>
  <si>
    <t>монтажных работ</t>
  </si>
  <si>
    <t>оборудования, мебели, инвентаря</t>
  </si>
  <si>
    <t>прочих</t>
  </si>
  <si>
    <t>Номера сметных расчетов и смет</t>
  </si>
  <si>
    <t>Наименование глав, объектов, работ и затрат</t>
  </si>
  <si>
    <t>строитель-
ных работ</t>
  </si>
  <si>
    <t>Сметная стоимость, руб.</t>
  </si>
  <si>
    <t>Общая сметная стоимость, руб.</t>
  </si>
  <si>
    <t>Глава 2. Основные объекты строительства</t>
  </si>
  <si>
    <t>Итого по Главе 2. "Основные объекты строительства"</t>
  </si>
  <si>
    <t>Налоги и обязательные платежи</t>
  </si>
  <si>
    <t>МДС 81-35.2004 п.4.100</t>
  </si>
  <si>
    <t>НДС - 18%</t>
  </si>
  <si>
    <t>Итого "Налоги и обязательные платежи"</t>
  </si>
  <si>
    <t>Всего по сводному расчету</t>
  </si>
  <si>
    <t>СВОДНЫЙ СМЕТНЫЙ РАСЧЕТ СТОИМОСТИ</t>
  </si>
  <si>
    <t xml:space="preserve">Сводный сметный расчет в сумме </t>
  </si>
  <si>
    <t>Устройство дренажной траншеи закрытого типа</t>
  </si>
  <si>
    <t xml:space="preserve"> Устройство экрана</t>
  </si>
  <si>
    <t>Всего по сводному сметному
расчету в базовых ценах 2001г.</t>
  </si>
  <si>
    <t>7,88</t>
  </si>
  <si>
    <t>Выполнение работ по консервации хранилища отходов (Республика Коми, пгт. Водный).</t>
  </si>
  <si>
    <t xml:space="preserve">ЛСР 02-01-06
</t>
  </si>
  <si>
    <t xml:space="preserve">ЛСР 02-01-07
</t>
  </si>
  <si>
    <t>Пересчет в текущие цены 1 кв. 2015г.
С коэффициентами:
СМР канализация ФЕР-2001; К=7,88
Минстрой России письмо №3004-ЛС/08 от 06.02.15г</t>
  </si>
  <si>
    <t>Составлена в ценах по состоянию на 1 кв.2015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</si>
</sst>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b/>
      <sz val="12"/>
      <name val="Times New Roman"/>
      <family val="1"/>
      <charset val="204"/>
    </font>
    <font>
      <sz val="11"/>
      <name val="Arial"/>
      <family val="2"/>
      <charset val="204"/>
    </font>
    <font>
      <sz val="12"/>
      <name val="Times New Roman"/>
      <family val="1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10"/>
      <color theme="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2" fillId="0" borderId="0" xfId="0" applyFont="1" applyAlignment="1">
      <alignment horizontal="center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43" fontId="2" fillId="0" borderId="2" xfId="1" applyFont="1" applyBorder="1" applyAlignment="1">
      <alignment horizontal="right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8" fillId="0" borderId="0" xfId="0" applyFont="1" applyAlignment="1">
      <alignment horizontal="left" vertical="top"/>
    </xf>
    <xf numFmtId="49" fontId="8" fillId="0" borderId="0" xfId="0" applyNumberFormat="1" applyFont="1" applyBorder="1" applyAlignment="1">
      <alignment horizontal="left" vertical="top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right" vertical="top" wrapText="1"/>
    </xf>
    <xf numFmtId="0" fontId="8" fillId="0" borderId="0" xfId="0" applyFont="1" applyAlignment="1">
      <alignment horizontal="right" wrapText="1"/>
    </xf>
    <xf numFmtId="0" fontId="9" fillId="0" borderId="0" xfId="2" applyFont="1" applyAlignment="1">
      <alignment horizontal="center" vertical="top"/>
    </xf>
    <xf numFmtId="49" fontId="9" fillId="0" borderId="0" xfId="2" applyNumberFormat="1" applyFont="1" applyAlignment="1">
      <alignment horizontal="left" vertical="top"/>
    </xf>
    <xf numFmtId="0" fontId="9" fillId="0" borderId="0" xfId="2" applyFont="1" applyAlignment="1">
      <alignment horizontal="left" vertical="top" wrapText="1"/>
    </xf>
    <xf numFmtId="0" fontId="9" fillId="0" borderId="0" xfId="2" applyFont="1" applyAlignment="1">
      <alignment horizontal="center" vertical="top" wrapText="1"/>
    </xf>
    <xf numFmtId="0" fontId="10" fillId="0" borderId="0" xfId="2" applyFont="1" applyAlignment="1">
      <alignment horizontal="center" vertical="top" wrapText="1"/>
    </xf>
    <xf numFmtId="0" fontId="11" fillId="0" borderId="0" xfId="2" applyFont="1" applyAlignment="1">
      <alignment horizontal="right" vertical="top"/>
    </xf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43" fontId="2" fillId="0" borderId="0" xfId="0" applyNumberFormat="1" applyFont="1" applyAlignment="1">
      <alignment horizontal="center" vertical="center"/>
    </xf>
    <xf numFmtId="49" fontId="3" fillId="0" borderId="2" xfId="0" applyNumberFormat="1" applyFont="1" applyBorder="1" applyAlignment="1">
      <alignment horizontal="right" vertical="top" wrapText="1"/>
    </xf>
    <xf numFmtId="0" fontId="0" fillId="0" borderId="2" xfId="0" applyBorder="1" applyAlignment="1">
      <alignment vertical="top" wrapText="1"/>
    </xf>
    <xf numFmtId="43" fontId="2" fillId="0" borderId="2" xfId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right" vertical="top" wrapText="1"/>
    </xf>
    <xf numFmtId="2" fontId="2" fillId="0" borderId="2" xfId="1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/>
    </xf>
    <xf numFmtId="43" fontId="3" fillId="0" borderId="2" xfId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49" fontId="3" fillId="0" borderId="4" xfId="0" applyNumberFormat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 wrapText="1"/>
    </xf>
    <xf numFmtId="0" fontId="7" fillId="0" borderId="0" xfId="0" applyFont="1" applyAlignment="1">
      <alignment horizontal="right" vertical="top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31"/>
  <sheetViews>
    <sheetView showGridLines="0" tabSelected="1" view="pageBreakPreview" topLeftCell="A19" zoomScale="89" zoomScaleNormal="100" zoomScaleSheetLayoutView="89" workbookViewId="0">
      <selection activeCell="B35" sqref="B35"/>
    </sheetView>
  </sheetViews>
  <sheetFormatPr defaultRowHeight="12.75" x14ac:dyDescent="0.2"/>
  <cols>
    <col min="1" max="1" width="5" style="1" customWidth="1"/>
    <col min="2" max="2" width="17.85546875" style="2" customWidth="1"/>
    <col min="3" max="3" width="48.42578125" style="2" customWidth="1"/>
    <col min="4" max="4" width="16.42578125" style="6" customWidth="1"/>
    <col min="5" max="5" width="13" style="6" customWidth="1"/>
    <col min="6" max="6" width="13.42578125" style="6" customWidth="1"/>
    <col min="7" max="7" width="12.5703125" style="6" customWidth="1"/>
    <col min="8" max="8" width="17.42578125" style="6" customWidth="1"/>
    <col min="9" max="16384" width="9.140625" style="4"/>
  </cols>
  <sheetData>
    <row r="1" spans="1:8" ht="15.75" x14ac:dyDescent="0.2">
      <c r="A1" s="54"/>
      <c r="B1" s="54"/>
      <c r="C1" s="54"/>
      <c r="D1" s="14"/>
      <c r="E1" s="15"/>
      <c r="F1" s="55"/>
      <c r="G1" s="55"/>
      <c r="H1" s="55"/>
    </row>
    <row r="2" spans="1:8" ht="51" customHeight="1" x14ac:dyDescent="0.2">
      <c r="A2" s="16"/>
      <c r="B2" s="17"/>
      <c r="C2" s="18"/>
      <c r="D2" s="19"/>
      <c r="E2" s="20"/>
      <c r="F2" s="56"/>
      <c r="G2" s="56"/>
      <c r="H2" s="56"/>
    </row>
    <row r="3" spans="1:8" ht="16.5" customHeight="1" x14ac:dyDescent="0.25">
      <c r="A3" s="41"/>
      <c r="B3" s="41"/>
      <c r="C3" s="41"/>
      <c r="D3" s="41"/>
      <c r="E3" s="20"/>
      <c r="F3" s="57"/>
      <c r="G3" s="57"/>
      <c r="H3" s="57"/>
    </row>
    <row r="4" spans="1:8" ht="16.5" customHeight="1" x14ac:dyDescent="0.25">
      <c r="A4" s="41"/>
      <c r="B4" s="41"/>
      <c r="C4" s="41"/>
      <c r="D4" s="41"/>
      <c r="E4" s="21"/>
      <c r="F4" s="42"/>
      <c r="G4" s="42"/>
      <c r="H4" s="42"/>
    </row>
    <row r="5" spans="1:8" ht="15.75" customHeight="1" x14ac:dyDescent="0.2">
      <c r="D5" s="3"/>
      <c r="E5" s="5"/>
      <c r="F5" s="3"/>
      <c r="G5" s="3"/>
      <c r="H5" s="3"/>
    </row>
    <row r="6" spans="1:8" x14ac:dyDescent="0.2">
      <c r="C6" s="2" t="s">
        <v>18</v>
      </c>
      <c r="D6" s="30">
        <f>H28</f>
        <v>50196963.659215987</v>
      </c>
      <c r="E6" s="5"/>
      <c r="F6" s="3"/>
      <c r="G6" s="3"/>
      <c r="H6" s="3"/>
    </row>
    <row r="7" spans="1:8" x14ac:dyDescent="0.2">
      <c r="G7" s="3"/>
      <c r="H7" s="3"/>
    </row>
    <row r="8" spans="1:8" x14ac:dyDescent="0.2">
      <c r="B8" s="45" t="s">
        <v>17</v>
      </c>
      <c r="C8" s="45"/>
      <c r="D8" s="45"/>
      <c r="E8" s="45"/>
      <c r="F8" s="45"/>
      <c r="G8" s="45"/>
      <c r="H8" s="3"/>
    </row>
    <row r="9" spans="1:8" x14ac:dyDescent="0.2">
      <c r="D9" s="7"/>
      <c r="F9" s="3"/>
      <c r="G9" s="3"/>
      <c r="H9" s="3"/>
    </row>
    <row r="10" spans="1:8" x14ac:dyDescent="0.2">
      <c r="B10" s="43" t="s">
        <v>23</v>
      </c>
      <c r="C10" s="43"/>
      <c r="D10" s="43"/>
      <c r="E10" s="43"/>
      <c r="F10" s="43"/>
      <c r="G10" s="43"/>
      <c r="H10" s="3"/>
    </row>
    <row r="11" spans="1:8" x14ac:dyDescent="0.2">
      <c r="B11" s="44" t="s">
        <v>0</v>
      </c>
      <c r="C11" s="44"/>
      <c r="D11" s="44"/>
      <c r="E11" s="44"/>
      <c r="F11" s="44"/>
      <c r="G11" s="44"/>
      <c r="H11" s="3"/>
    </row>
    <row r="12" spans="1:8" x14ac:dyDescent="0.2">
      <c r="H12" s="3"/>
    </row>
    <row r="13" spans="1:8" x14ac:dyDescent="0.2">
      <c r="B13" s="2" t="s">
        <v>27</v>
      </c>
      <c r="D13" s="7"/>
      <c r="E13" s="3"/>
      <c r="F13" s="3"/>
      <c r="G13" s="3"/>
      <c r="H13" s="3"/>
    </row>
    <row r="14" spans="1:8" ht="12.75" customHeight="1" x14ac:dyDescent="0.2">
      <c r="A14" s="46" t="s">
        <v>1</v>
      </c>
      <c r="B14" s="47" t="s">
        <v>5</v>
      </c>
      <c r="C14" s="47" t="s">
        <v>6</v>
      </c>
      <c r="D14" s="48" t="s">
        <v>8</v>
      </c>
      <c r="E14" s="48"/>
      <c r="F14" s="48"/>
      <c r="G14" s="48"/>
      <c r="H14" s="46" t="s">
        <v>9</v>
      </c>
    </row>
    <row r="15" spans="1:8" x14ac:dyDescent="0.2">
      <c r="A15" s="46"/>
      <c r="B15" s="47"/>
      <c r="C15" s="47"/>
      <c r="D15" s="46" t="s">
        <v>7</v>
      </c>
      <c r="E15" s="46" t="s">
        <v>2</v>
      </c>
      <c r="F15" s="46" t="s">
        <v>3</v>
      </c>
      <c r="G15" s="46" t="s">
        <v>4</v>
      </c>
      <c r="H15" s="46"/>
    </row>
    <row r="16" spans="1:8" x14ac:dyDescent="0.2">
      <c r="A16" s="46"/>
      <c r="B16" s="47"/>
      <c r="C16" s="47"/>
      <c r="D16" s="46"/>
      <c r="E16" s="46"/>
      <c r="F16" s="46"/>
      <c r="G16" s="46"/>
      <c r="H16" s="46"/>
    </row>
    <row r="17" spans="1:8" x14ac:dyDescent="0.2">
      <c r="A17" s="46"/>
      <c r="B17" s="47"/>
      <c r="C17" s="47"/>
      <c r="D17" s="46"/>
      <c r="E17" s="46"/>
      <c r="F17" s="46"/>
      <c r="G17" s="46"/>
      <c r="H17" s="46"/>
    </row>
    <row r="18" spans="1:8" x14ac:dyDescent="0.2">
      <c r="A18" s="8">
        <v>1</v>
      </c>
      <c r="B18" s="9">
        <v>2</v>
      </c>
      <c r="C18" s="9">
        <v>3</v>
      </c>
      <c r="D18" s="8">
        <v>4</v>
      </c>
      <c r="E18" s="8">
        <v>5</v>
      </c>
      <c r="F18" s="8">
        <v>6</v>
      </c>
      <c r="G18" s="8">
        <v>7</v>
      </c>
      <c r="H18" s="8">
        <v>8</v>
      </c>
    </row>
    <row r="19" spans="1:8" x14ac:dyDescent="0.2">
      <c r="A19" s="49" t="s">
        <v>10</v>
      </c>
      <c r="B19" s="50"/>
      <c r="C19" s="50"/>
      <c r="D19" s="50"/>
      <c r="E19" s="50"/>
      <c r="F19" s="50"/>
      <c r="G19" s="50"/>
      <c r="H19" s="50"/>
    </row>
    <row r="20" spans="1:8" ht="25.5" x14ac:dyDescent="0.2">
      <c r="A20" s="10">
        <v>1</v>
      </c>
      <c r="B20" s="11" t="s">
        <v>24</v>
      </c>
      <c r="C20" s="11" t="s">
        <v>19</v>
      </c>
      <c r="D20" s="33">
        <v>283933.34999999998</v>
      </c>
      <c r="E20" s="37">
        <v>0</v>
      </c>
      <c r="F20" s="37">
        <v>0</v>
      </c>
      <c r="G20" s="37">
        <v>0</v>
      </c>
      <c r="H20" s="13">
        <f>SUM(D20:G20)</f>
        <v>283933.34999999998</v>
      </c>
    </row>
    <row r="21" spans="1:8" ht="34.5" customHeight="1" x14ac:dyDescent="0.2">
      <c r="A21" s="10">
        <v>2</v>
      </c>
      <c r="B21" s="11" t="s">
        <v>25</v>
      </c>
      <c r="C21" s="11" t="s">
        <v>20</v>
      </c>
      <c r="D21" s="33">
        <v>5114518.3899999997</v>
      </c>
      <c r="E21" s="37">
        <v>0</v>
      </c>
      <c r="F21" s="37">
        <v>0</v>
      </c>
      <c r="G21" s="37">
        <v>0</v>
      </c>
      <c r="H21" s="13">
        <f>SUM(D21:G21)</f>
        <v>5114518.3899999997</v>
      </c>
    </row>
    <row r="22" spans="1:8" ht="27.95" customHeight="1" x14ac:dyDescent="0.2">
      <c r="A22" s="12">
        <v>3</v>
      </c>
      <c r="B22" s="51" t="s">
        <v>11</v>
      </c>
      <c r="C22" s="52"/>
      <c r="D22" s="33">
        <f>SUM(D20:D21)</f>
        <v>5398451.7399999993</v>
      </c>
      <c r="E22" s="37">
        <v>0</v>
      </c>
      <c r="F22" s="37">
        <v>0</v>
      </c>
      <c r="G22" s="37">
        <v>0</v>
      </c>
      <c r="H22" s="13">
        <f>SUM(D22:G22)</f>
        <v>5398451.7399999993</v>
      </c>
    </row>
    <row r="23" spans="1:8" ht="28.5" customHeight="1" x14ac:dyDescent="0.2">
      <c r="A23" s="12">
        <v>4</v>
      </c>
      <c r="B23" s="31"/>
      <c r="C23" s="32" t="s">
        <v>21</v>
      </c>
      <c r="D23" s="33">
        <f>D22</f>
        <v>5398451.7399999993</v>
      </c>
      <c r="E23" s="35">
        <f>E22</f>
        <v>0</v>
      </c>
      <c r="F23" s="35">
        <f>F22</f>
        <v>0</v>
      </c>
      <c r="G23" s="35">
        <f>G22</f>
        <v>0</v>
      </c>
      <c r="H23" s="33">
        <f>SUM(D23:G23)</f>
        <v>5398451.7399999993</v>
      </c>
    </row>
    <row r="24" spans="1:8" ht="57" customHeight="1" x14ac:dyDescent="0.2">
      <c r="A24" s="12">
        <v>5</v>
      </c>
      <c r="B24" s="34" t="s">
        <v>22</v>
      </c>
      <c r="C24" s="32" t="s">
        <v>26</v>
      </c>
      <c r="D24" s="33">
        <f>D23*B24</f>
        <v>42539799.711199991</v>
      </c>
      <c r="E24" s="35">
        <f>E23</f>
        <v>0</v>
      </c>
      <c r="F24" s="35">
        <f t="shared" ref="F24" si="0">F23</f>
        <v>0</v>
      </c>
      <c r="G24" s="35">
        <f t="shared" ref="G24" si="1">G23</f>
        <v>0</v>
      </c>
      <c r="H24" s="33">
        <f>SUM(D24:G24)</f>
        <v>42539799.711199991</v>
      </c>
    </row>
    <row r="25" spans="1:8" x14ac:dyDescent="0.2">
      <c r="A25" s="49" t="s">
        <v>12</v>
      </c>
      <c r="B25" s="50"/>
      <c r="C25" s="50"/>
      <c r="D25" s="50"/>
      <c r="E25" s="50"/>
      <c r="F25" s="50"/>
      <c r="G25" s="50"/>
      <c r="H25" s="50"/>
    </row>
    <row r="26" spans="1:8" ht="25.5" x14ac:dyDescent="0.2">
      <c r="A26" s="10">
        <v>6</v>
      </c>
      <c r="B26" s="11" t="s">
        <v>13</v>
      </c>
      <c r="C26" s="11" t="s">
        <v>14</v>
      </c>
      <c r="D26" s="33">
        <f>D24*0.18</f>
        <v>7657163.9480159981</v>
      </c>
      <c r="E26" s="36">
        <f>E24*0.18</f>
        <v>0</v>
      </c>
      <c r="F26" s="36">
        <f>F24</f>
        <v>0</v>
      </c>
      <c r="G26" s="36">
        <f>G24</f>
        <v>0</v>
      </c>
      <c r="H26" s="33">
        <f>SUM(D26:G26)</f>
        <v>7657163.9480159981</v>
      </c>
    </row>
    <row r="27" spans="1:8" ht="18" customHeight="1" x14ac:dyDescent="0.2">
      <c r="A27" s="12">
        <v>7</v>
      </c>
      <c r="B27" s="53" t="s">
        <v>15</v>
      </c>
      <c r="C27" s="50"/>
      <c r="D27" s="33">
        <f>D26+D24</f>
        <v>50196963.659215987</v>
      </c>
      <c r="E27" s="37">
        <f>E26</f>
        <v>0</v>
      </c>
      <c r="F27" s="37">
        <f>F26</f>
        <v>0</v>
      </c>
      <c r="G27" s="37">
        <f>G26</f>
        <v>0</v>
      </c>
      <c r="H27" s="33">
        <f>H24+H26</f>
        <v>50196963.659215987</v>
      </c>
    </row>
    <row r="28" spans="1:8" ht="19.5" customHeight="1" x14ac:dyDescent="0.2">
      <c r="A28" s="12">
        <v>8</v>
      </c>
      <c r="B28" s="53" t="s">
        <v>16</v>
      </c>
      <c r="C28" s="50"/>
      <c r="D28" s="33">
        <f>D27</f>
        <v>50196963.659215987</v>
      </c>
      <c r="E28" s="36">
        <f t="shared" ref="E28:G28" si="2">E27</f>
        <v>0</v>
      </c>
      <c r="F28" s="36">
        <f t="shared" si="2"/>
        <v>0</v>
      </c>
      <c r="G28" s="36">
        <f t="shared" si="2"/>
        <v>0</v>
      </c>
      <c r="H28" s="38">
        <f>H27</f>
        <v>50196963.659215987</v>
      </c>
    </row>
    <row r="29" spans="1:8" ht="13.5" customHeight="1" x14ac:dyDescent="0.2"/>
    <row r="30" spans="1:8" x14ac:dyDescent="0.2">
      <c r="A30" s="22"/>
      <c r="B30" s="23"/>
      <c r="C30" s="24"/>
      <c r="D30" s="25"/>
      <c r="E30" s="26"/>
      <c r="F30" s="27"/>
      <c r="G30" s="27"/>
    </row>
    <row r="31" spans="1:8" ht="22.5" customHeight="1" x14ac:dyDescent="0.2">
      <c r="A31" s="28"/>
      <c r="B31" s="40"/>
      <c r="C31" s="40"/>
      <c r="D31" s="29"/>
      <c r="E31" s="29"/>
      <c r="F31" s="39"/>
      <c r="G31" s="29"/>
    </row>
  </sheetData>
  <mergeCells count="25">
    <mergeCell ref="B22:C22"/>
    <mergeCell ref="B28:C28"/>
    <mergeCell ref="A25:H25"/>
    <mergeCell ref="B27:C27"/>
    <mergeCell ref="A1:C1"/>
    <mergeCell ref="F1:H1"/>
    <mergeCell ref="F2:H2"/>
    <mergeCell ref="A3:D3"/>
    <mergeCell ref="F3:H3"/>
    <mergeCell ref="B31:C31"/>
    <mergeCell ref="A4:D4"/>
    <mergeCell ref="F4:H4"/>
    <mergeCell ref="B10:G10"/>
    <mergeCell ref="B11:G11"/>
    <mergeCell ref="B8:G8"/>
    <mergeCell ref="H14:H17"/>
    <mergeCell ref="A14:A17"/>
    <mergeCell ref="B14:B17"/>
    <mergeCell ref="C14:C17"/>
    <mergeCell ref="D15:D17"/>
    <mergeCell ref="D14:G14"/>
    <mergeCell ref="E15:E17"/>
    <mergeCell ref="F15:F17"/>
    <mergeCell ref="G15:G17"/>
    <mergeCell ref="A19:H19"/>
  </mergeCells>
  <phoneticPr fontId="0" type="noConversion"/>
  <pageMargins left="0.78740157480314965" right="0.39370078740157483" top="0.23622047244094491" bottom="0.27559055118110237" header="0.23622047244094491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ССР</vt:lpstr>
      <vt:lpstr>ССР!Заголовки_для_печати</vt:lpstr>
      <vt:lpstr>ССР!Область_печати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Соловей Ольга Владимировна</dc:creator>
  <cp:lastModifiedBy>Потороча Антон Андреевич</cp:lastModifiedBy>
  <cp:lastPrinted>2015-06-09T11:59:43Z</cp:lastPrinted>
  <dcterms:created xsi:type="dcterms:W3CDTF">2002-03-25T05:35:56Z</dcterms:created>
  <dcterms:modified xsi:type="dcterms:W3CDTF">2015-07-02T09:11:58Z</dcterms:modified>
</cp:coreProperties>
</file>