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80" windowWidth="21075" windowHeight="9975"/>
  </bookViews>
  <sheets>
    <sheet name="Лист1" sheetId="1" r:id="rId1"/>
    <sheet name="Лист2" sheetId="2" r:id="rId2"/>
    <sheet name="Лист3" sheetId="3" r:id="rId3"/>
  </sheets>
  <externalReferences>
    <externalReference r:id="rId4"/>
    <externalReference r:id="rId5"/>
  </externalReferences>
  <calcPr calcId="125725"/>
</workbook>
</file>

<file path=xl/calcChain.xml><?xml version="1.0" encoding="utf-8"?>
<calcChain xmlns="http://schemas.openxmlformats.org/spreadsheetml/2006/main">
  <c r="K14" i="1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13"/>
  <c r="K85" l="1"/>
  <c r="I85"/>
</calcChain>
</file>

<file path=xl/sharedStrings.xml><?xml version="1.0" encoding="utf-8"?>
<sst xmlns="http://schemas.openxmlformats.org/spreadsheetml/2006/main" count="411" uniqueCount="162">
  <si>
    <t>№ п.п.</t>
  </si>
  <si>
    <t>Подразделение организации заказчика закупки</t>
  </si>
  <si>
    <t xml:space="preserve">Товары, работы и услуги </t>
  </si>
  <si>
    <t>Наименование продукции</t>
  </si>
  <si>
    <t>Код (№) в соответствии с Номенклатурным справочником</t>
  </si>
  <si>
    <t>Ед. измерения</t>
  </si>
  <si>
    <t>Функциональные, технические, качественные характеристик ТМЦ</t>
  </si>
  <si>
    <t>ГОСТ,ТУ, ISO, DIN  и т.п.</t>
  </si>
  <si>
    <t>Итоговое количество по закупкам ТМЦ</t>
  </si>
  <si>
    <t>ТМЦ</t>
  </si>
  <si>
    <t>РN0002765</t>
  </si>
  <si>
    <t>м</t>
  </si>
  <si>
    <t>РN0003995</t>
  </si>
  <si>
    <t>PN0005491</t>
  </si>
  <si>
    <t>РN0002764</t>
  </si>
  <si>
    <t>Манжета не армированная130*160</t>
  </si>
  <si>
    <t>PN0001095</t>
  </si>
  <si>
    <t>шт</t>
  </si>
  <si>
    <t>Манжета не армированная90*120</t>
  </si>
  <si>
    <t>PN0001094</t>
  </si>
  <si>
    <t>Манжета не армированная75*95</t>
  </si>
  <si>
    <t>PN0001097</t>
  </si>
  <si>
    <t>Манжета не армированная25*45</t>
  </si>
  <si>
    <t>PN0001096</t>
  </si>
  <si>
    <t>Манжета не армированная50*70</t>
  </si>
  <si>
    <t>PN0001098</t>
  </si>
  <si>
    <t>Сырая резина вальцованная 7В-14</t>
  </si>
  <si>
    <t>кг</t>
  </si>
  <si>
    <t xml:space="preserve">Рукав высокого давления IЛ-32-13-ХЛ L=4м </t>
  </si>
  <si>
    <t>РN0003198</t>
  </si>
  <si>
    <t xml:space="preserve">Рукав высокого давления IЛ-32-13-ХЛ L=1,2м </t>
  </si>
  <si>
    <t>РN0003199</t>
  </si>
  <si>
    <t>Ремень В(Б)-1320Т(Ш) НБ-4 160/63</t>
  </si>
  <si>
    <t>PN0001741</t>
  </si>
  <si>
    <t>Сальник 1.2- 90х120-2 армированный</t>
  </si>
  <si>
    <t>РN0005391</t>
  </si>
  <si>
    <t>ГОСТ 8752-79 </t>
  </si>
  <si>
    <t>Сальник 1.2-130х160х15 армированный</t>
  </si>
  <si>
    <t>Манжета 3-80*55-3 не армированная</t>
  </si>
  <si>
    <t>Сальник  80*110 армированная</t>
  </si>
  <si>
    <t>сальник 1,2-120*150-1 армированный</t>
  </si>
  <si>
    <t>манжета 95*65 не армированная</t>
  </si>
  <si>
    <t>сальник 100*125 армированный</t>
  </si>
  <si>
    <t>сальник 1.2 - 80*105-1  армированный</t>
  </si>
  <si>
    <t>Сальник 150х180</t>
  </si>
  <si>
    <t>Сальник 2.2- 30х56</t>
  </si>
  <si>
    <t>Рукав резиновый напорно всасывающий с текстильным каркасом неармированные В-2-100-10 ХЛ , L=4,0м</t>
  </si>
  <si>
    <t>Рукав резиновый напорно всасывающий с текстильным каркасом неармированные В-2-75-10 ХЛ , L=4,0м</t>
  </si>
  <si>
    <t>Рукав буровой 75*150*18  BSPT 4, L= 20м</t>
  </si>
  <si>
    <t>шт.</t>
  </si>
  <si>
    <t>Сальник 1.2-105х138</t>
  </si>
  <si>
    <t>Сальник 1.2-115х145</t>
  </si>
  <si>
    <t>Сальник 1.2-119х146</t>
  </si>
  <si>
    <t>Сальник 1.2-125х155</t>
  </si>
  <si>
    <t>РN0003977</t>
  </si>
  <si>
    <t>Сальник 2.2-130х154</t>
  </si>
  <si>
    <t>РN0002748</t>
  </si>
  <si>
    <t>Сальник 1.2-137х160</t>
  </si>
  <si>
    <t>PN0000653</t>
  </si>
  <si>
    <t>PN0000656</t>
  </si>
  <si>
    <t>Сальник 1.2-160х190</t>
  </si>
  <si>
    <t>Сальник 1.2-170х200</t>
  </si>
  <si>
    <t>Сальник 1.2-180х220</t>
  </si>
  <si>
    <t>Сальник 1.2-190х230</t>
  </si>
  <si>
    <t>Сальник 1.2-200х240</t>
  </si>
  <si>
    <t>Сальник 1.2-210х250</t>
  </si>
  <si>
    <t>Сальник 1.2-220х260</t>
  </si>
  <si>
    <t>Сальник 1.2-240х280</t>
  </si>
  <si>
    <t>РN0003976</t>
  </si>
  <si>
    <t>Сальник 2.2- 28х43</t>
  </si>
  <si>
    <t>Сальник 1.2- 32х52</t>
  </si>
  <si>
    <t>Сальник 1.2- 35х58</t>
  </si>
  <si>
    <t>Сальник 1.2- 38х52</t>
  </si>
  <si>
    <t>Сальник 1.2- 40х60</t>
  </si>
  <si>
    <t>PN0000658</t>
  </si>
  <si>
    <t>Сальник 1.2- 45х70</t>
  </si>
  <si>
    <t>РN0005759</t>
  </si>
  <si>
    <t>Сальник 1.2- 60х85</t>
  </si>
  <si>
    <t>Сальник 1.2- 70х95</t>
  </si>
  <si>
    <t>Сальник 1.2- 48х72</t>
  </si>
  <si>
    <t>Сальник 1.2- 52х72</t>
  </si>
  <si>
    <t>Рукав напорно-всасывающий ф65 (4метра)</t>
  </si>
  <si>
    <t>Рукав напорно-навивочной конструкции (дорновые)</t>
  </si>
  <si>
    <t xml:space="preserve">Рукав напорно-антистатетический РТК 25-0,5 Мпа </t>
  </si>
  <si>
    <t>Рукав В-2-100-5 ГОСТ 5398-76</t>
  </si>
  <si>
    <t>РN0003083</t>
  </si>
  <si>
    <t>Ремень клиновой приводной 1348/1400 С(В)</t>
  </si>
  <si>
    <t>РN0002745</t>
  </si>
  <si>
    <t xml:space="preserve">Ремень приводной клиновый 1348 С(В) </t>
  </si>
  <si>
    <t xml:space="preserve">Ремень приводной клиновый 1100С(В) </t>
  </si>
  <si>
    <t xml:space="preserve">Ремень приводной клиновый 1250С(В) </t>
  </si>
  <si>
    <t xml:space="preserve">Ремень приводной клиновый 1220 А </t>
  </si>
  <si>
    <t>Ремень приводной клиновый 1220В(Б)</t>
  </si>
  <si>
    <t xml:space="preserve"> Ремень клиновой (С(В) 19х14х2500</t>
  </si>
  <si>
    <t>РN0005105</t>
  </si>
  <si>
    <t>Ремень клиновой (В(Б) 14х11х1900 ГОСТ 1284.1-89</t>
  </si>
  <si>
    <t>Лента транспортерная 20 мм</t>
  </si>
  <si>
    <t>м2</t>
  </si>
  <si>
    <t>Рукав напорно-всасывающий Ф65 шт. по 4 м</t>
  </si>
  <si>
    <t>Рукав напорный антистатический РТК 25-0,5 Мпа м.</t>
  </si>
  <si>
    <t>Лента транспортерная 10 мм</t>
  </si>
  <si>
    <t>РN0002837</t>
  </si>
  <si>
    <t>Рукав напорно-всасывающий В-2-75-3-4000 ГОСТ 5398-76</t>
  </si>
  <si>
    <t>Р0000013735</t>
  </si>
  <si>
    <t>м.</t>
  </si>
  <si>
    <t xml:space="preserve">Рукав В-II-38-9,0-ХЛ  </t>
  </si>
  <si>
    <t xml:space="preserve">ГОСТ 6286-73,  Разрешение на применение на опасных производственных объектах или сертификат (декларация) соответствия техническому ргеламенту о безопасности машин и оборудования </t>
  </si>
  <si>
    <t>Цена за единицу продукции с учетом доставки (с учетом НДС) в руб</t>
  </si>
  <si>
    <t xml:space="preserve">Условия оплаты:
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</si>
  <si>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
 и акта приема-передачи документов на Товар, указанного в п. 4 настоящей Спецификации.</t>
  </si>
  <si>
    <t xml:space="preserve">Условия, срок и место поставки:
</t>
  </si>
  <si>
    <t>Объём ТМЦ, подлежащих поставке, может быть изменен в зависимости от норм отгрузки производителя в пределах  0 - 10%</t>
  </si>
  <si>
    <t xml:space="preserve">Цена Договора включает в себя: 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</si>
  <si>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
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</si>
  <si>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при поставке Товара:
</t>
  </si>
  <si>
    <t>Требование к качеству Товара:</t>
  </si>
  <si>
    <t xml:space="preserve">Товар должен быть высокого качества, отвечать всем требованиям и стандартам, действующими в РФ. 
</t>
  </si>
  <si>
    <t>Покупатель</t>
  </si>
  <si>
    <t>ЗАО «РУСБУРМАШ»</t>
  </si>
  <si>
    <t>Спецификация №1</t>
  </si>
  <si>
    <t>к Договору  № ___ от ______________201_ г.</t>
  </si>
  <si>
    <t>Общая сумма с учетом НДС, руб.</t>
  </si>
  <si>
    <t>ИТОГО:</t>
  </si>
  <si>
    <t>ОСП "Буровой участок №2"</t>
  </si>
  <si>
    <t>ОСП "Буровой участок №1"</t>
  </si>
  <si>
    <t>ОСП Буровой участок №2</t>
  </si>
  <si>
    <t>Рукав напорный  В (III)20-38-61 У</t>
  </si>
  <si>
    <t>Рукав напорный В (III)20-50-73 У</t>
  </si>
  <si>
    <t>Рукав напорный В (III) 20-18-34 У</t>
  </si>
  <si>
    <t>Рукав напорный B (III) 20-25-43 У</t>
  </si>
  <si>
    <t xml:space="preserve">РВД IЛ- 38-13,0 - ХЛ рукав с оплетками из латунированной проволоки, внутр.диаметр 38мм, </t>
  </si>
  <si>
    <r>
      <t xml:space="preserve">Рукав резиновый с нитяными  оплетками </t>
    </r>
    <r>
      <rPr>
        <sz val="10"/>
        <rFont val="Cambria"/>
        <family val="1"/>
        <charset val="204"/>
      </rPr>
      <t>Ø</t>
    </r>
    <r>
      <rPr>
        <sz val="8.5"/>
        <rFont val="Arial"/>
        <family val="2"/>
        <charset val="204"/>
      </rPr>
      <t xml:space="preserve">38, длина-20м. </t>
    </r>
  </si>
  <si>
    <t>Заместитель генерального директора по бурению и сервису</t>
  </si>
  <si>
    <t>________________________/С.Б.Демченко/</t>
  </si>
  <si>
    <r>
      <t xml:space="preserve">Поставщик осуществляет поставку Товара в соответствии с требованиями к качеству Товара, в сроки, установленные в Графике поставки Товара настоящей Спецификации, по следующим адресам:
</t>
    </r>
    <r>
      <rPr>
        <b/>
        <sz val="12"/>
        <rFont val="Times New Roman"/>
        <family val="1"/>
        <charset val="204"/>
      </rPr>
      <t xml:space="preserve">
I  - для ОСП "Буровой участок №1":
- </t>
    </r>
    <r>
      <rPr>
        <u/>
        <sz val="12"/>
        <rFont val="Times New Roman"/>
        <family val="1"/>
        <charset val="204"/>
      </rPr>
      <t>Поставка автомобильным транспортом:</t>
    </r>
    <r>
      <rPr>
        <b/>
        <sz val="12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 xml:space="preserve">641750 Курганская обл. Далматовский р-н, с. Уксянское, ул. Кирова д. 22. ОСП "Буровой участок №1"  (для ЗАО «РУСБУРМАШ»);
</t>
    </r>
    <r>
      <rPr>
        <b/>
        <sz val="12"/>
        <rFont val="Times New Roman"/>
        <family val="1"/>
        <charset val="204"/>
      </rPr>
      <t xml:space="preserve">II - для ОСП "Буровой участок №2": </t>
    </r>
    <r>
      <rPr>
        <sz val="12"/>
        <rFont val="Times New Roman"/>
        <family val="1"/>
        <charset val="204"/>
      </rPr>
      <t xml:space="preserve">
</t>
    </r>
    <r>
      <rPr>
        <u/>
        <sz val="12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rFont val="Times New Roman"/>
        <family val="1"/>
        <charset val="204"/>
      </rPr>
      <t>674674 Забайкальский Край г. Краснокаменск, промзона ОСП «Буровой учасок №2" (для ЗАО «РУСБУРМАШ»).</t>
    </r>
    <r>
      <rPr>
        <u/>
        <sz val="12"/>
        <rFont val="Times New Roman"/>
        <family val="1"/>
        <charset val="204"/>
      </rPr>
      <t xml:space="preserve">
- в случае поставки железнодорожным транспортом: 
</t>
    </r>
    <r>
      <rPr>
        <sz val="12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  <r>
      <rPr>
        <b/>
        <sz val="12"/>
        <rFont val="Times New Roman"/>
        <family val="1"/>
        <charset val="204"/>
      </rPr>
      <t xml:space="preserve">
</t>
    </r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</si>
  <si>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info@rbm-armz.ru с пометкой для Отдела закупок по Договору № _____ от ____________201__г.
</t>
  </si>
  <si>
    <t>г. Чита</t>
  </si>
  <si>
    <t>ОСП Буровой участок №1</t>
  </si>
  <si>
    <t>ТУ 2512-046-00152081-2003     или эквивалент</t>
  </si>
  <si>
    <t xml:space="preserve">ГОСТ 6286-73  </t>
  </si>
  <si>
    <t xml:space="preserve">ГОСТ 6286-73 </t>
  </si>
  <si>
    <t xml:space="preserve"> ГОСТ 1284.1-80  </t>
  </si>
  <si>
    <t xml:space="preserve">ГОСТ 8752-79    </t>
  </si>
  <si>
    <t xml:space="preserve">ГОСТ 9833 </t>
  </si>
  <si>
    <t xml:space="preserve">ГОСТ 8752-79 </t>
  </si>
  <si>
    <t xml:space="preserve">ГОСТ 8752-79   </t>
  </si>
  <si>
    <t>ТУ38-105358-75  или эквивалент</t>
  </si>
  <si>
    <t>ГОСТ 8752-79   </t>
  </si>
  <si>
    <t xml:space="preserve">ГОСТ 5398-76   </t>
  </si>
  <si>
    <t xml:space="preserve">ГОСТ 5398-76    </t>
  </si>
  <si>
    <t xml:space="preserve">ГОСТ 1284.1-89 </t>
  </si>
  <si>
    <t xml:space="preserve">ГОСТ 1284-57   </t>
  </si>
  <si>
    <t xml:space="preserve">ГОСТ 1284-57  </t>
  </si>
  <si>
    <t xml:space="preserve">ГОСТ 5398-76; ГОСТ 18698-79           </t>
  </si>
  <si>
    <t xml:space="preserve">ГОСТ 5398-76; ГОСТ 18698-79    </t>
  </si>
  <si>
    <t xml:space="preserve">ГОСТ 5398-76; ГОСТ 18698-79     </t>
  </si>
  <si>
    <t>для эксплуатации при температуре окружающего воздуха от минус 45° С до 60° С. Особопрочные. Высокой прочности и износостойкости при достаточной гибкости. 
1,2-500-2-ТК200-7-3-М-РБ</t>
  </si>
  <si>
    <t>для эксплуатации при температуре окружающего воздуха от минус 45° С до 60° С. Особопрочные. Высокой прочности и износостойкости при достаточной гибкости. 
1,2-500-2-ТК200-10-10-М-РБ</t>
  </si>
  <si>
    <t>ГОСТ  6969-54;  (ТУ 38.105.1725-86   "или эквивалент")</t>
  </si>
  <si>
    <t xml:space="preserve">ГОСТ  6969-54; (ТУ 38.105.1725-86 "или эквивалент")  </t>
  </si>
  <si>
    <t>ГОСТ  6969-54; (ТУ 38.105.1725-86  "или эквивалент")</t>
  </si>
  <si>
    <t xml:space="preserve">ГОСТ  6969-54; (ТУ 38.105.1725-86  "или эквивалент") 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</si>
</sst>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8"/>
      <color rgb="FF000000"/>
      <name val="MS Shell Dlg"/>
      <charset val="204"/>
    </font>
    <font>
      <sz val="8"/>
      <name val="MS Shell Dlg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sz val="10"/>
      <name val="Cambria"/>
      <family val="1"/>
      <charset val="204"/>
    </font>
    <font>
      <sz val="8.5"/>
      <name val="Arial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8"/>
      <name val="Arial Cyr"/>
      <charset val="204"/>
    </font>
    <font>
      <b/>
      <sz val="8"/>
      <name val="Arial Cyr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5"/>
      <color theme="1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5" fillId="0" borderId="0"/>
  </cellStyleXfs>
  <cellXfs count="88">
    <xf numFmtId="0" fontId="0" fillId="0" borderId="0" xfId="0"/>
    <xf numFmtId="0" fontId="0" fillId="2" borderId="4" xfId="0" applyFill="1" applyBorder="1"/>
    <xf numFmtId="0" fontId="0" fillId="0" borderId="0" xfId="0"/>
    <xf numFmtId="1" fontId="3" fillId="0" borderId="1" xfId="1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1" xfId="0" applyBorder="1"/>
    <xf numFmtId="1" fontId="3" fillId="2" borderId="1" xfId="1" applyNumberFormat="1" applyFont="1" applyFill="1" applyBorder="1" applyAlignment="1">
      <alignment horizontal="center" vertical="center"/>
    </xf>
    <xf numFmtId="1" fontId="3" fillId="2" borderId="2" xfId="1" applyNumberFormat="1" applyFont="1" applyFill="1" applyBorder="1" applyAlignment="1">
      <alignment horizontal="center" vertical="center"/>
    </xf>
    <xf numFmtId="1" fontId="11" fillId="2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top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" fontId="3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top"/>
    </xf>
    <xf numFmtId="0" fontId="0" fillId="0" borderId="0" xfId="0" applyFill="1"/>
    <xf numFmtId="0" fontId="0" fillId="0" borderId="0" xfId="0" applyFill="1" applyBorder="1" applyAlignment="1">
      <alignment vertical="top"/>
    </xf>
    <xf numFmtId="0" fontId="1" fillId="0" borderId="5" xfId="0" applyFont="1" applyFill="1" applyBorder="1" applyAlignment="1">
      <alignment horizontal="center" vertical="center"/>
    </xf>
    <xf numFmtId="0" fontId="0" fillId="2" borderId="6" xfId="0" applyFill="1" applyBorder="1"/>
    <xf numFmtId="0" fontId="14" fillId="2" borderId="6" xfId="0" applyFont="1" applyFill="1" applyBorder="1"/>
    <xf numFmtId="0" fontId="0" fillId="3" borderId="5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17" fillId="3" borderId="0" xfId="0" applyFont="1" applyFill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22" fillId="0" borderId="0" xfId="0" applyFont="1" applyAlignment="1"/>
    <xf numFmtId="0" fontId="22" fillId="0" borderId="0" xfId="0" applyFont="1" applyAlignment="1">
      <alignment horizontal="left" indent="2"/>
    </xf>
    <xf numFmtId="0" fontId="22" fillId="0" borderId="0" xfId="0" applyFont="1" applyAlignment="1">
      <alignment horizontal="left"/>
    </xf>
    <xf numFmtId="2" fontId="0" fillId="0" borderId="1" xfId="0" applyNumberFormat="1" applyFill="1" applyBorder="1" applyAlignment="1">
      <alignment vertical="center" wrapText="1"/>
    </xf>
    <xf numFmtId="2" fontId="0" fillId="2" borderId="6" xfId="0" applyNumberFormat="1" applyFill="1" applyBorder="1" applyAlignment="1">
      <alignment horizontal="center"/>
    </xf>
    <xf numFmtId="0" fontId="8" fillId="0" borderId="7" xfId="0" applyFont="1" applyFill="1" applyBorder="1" applyAlignment="1">
      <alignment horizontal="center" vertical="center" wrapText="1"/>
    </xf>
    <xf numFmtId="2" fontId="0" fillId="0" borderId="4" xfId="0" applyNumberFormat="1" applyFill="1" applyBorder="1" applyAlignment="1">
      <alignment horizontal="center" vertical="center" wrapText="1"/>
    </xf>
    <xf numFmtId="2" fontId="0" fillId="0" borderId="4" xfId="0" applyNumberForma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 vertical="center"/>
    </xf>
    <xf numFmtId="4" fontId="0" fillId="0" borderId="0" xfId="0" applyNumberFormat="1" applyFill="1" applyAlignment="1">
      <alignment wrapText="1"/>
    </xf>
    <xf numFmtId="2" fontId="0" fillId="0" borderId="5" xfId="0" applyNumberFormat="1" applyBorder="1" applyAlignment="1">
      <alignment horizontal="center" vertical="center"/>
    </xf>
    <xf numFmtId="0" fontId="24" fillId="0" borderId="8" xfId="0" applyFont="1" applyBorder="1"/>
    <xf numFmtId="0" fontId="24" fillId="0" borderId="9" xfId="0" applyFont="1" applyBorder="1"/>
    <xf numFmtId="0" fontId="24" fillId="0" borderId="9" xfId="0" applyFont="1" applyFill="1" applyBorder="1" applyAlignment="1">
      <alignment wrapText="1"/>
    </xf>
    <xf numFmtId="4" fontId="24" fillId="0" borderId="9" xfId="0" applyNumberFormat="1" applyFont="1" applyBorder="1"/>
    <xf numFmtId="2" fontId="24" fillId="0" borderId="10" xfId="0" applyNumberFormat="1" applyFont="1" applyBorder="1"/>
    <xf numFmtId="0" fontId="17" fillId="0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Fill="1" applyAlignment="1">
      <alignment horizontal="center" vertical="top" wrapText="1"/>
    </xf>
    <xf numFmtId="0" fontId="0" fillId="0" borderId="0" xfId="0" applyAlignment="1">
      <alignment horizontal="left"/>
    </xf>
    <xf numFmtId="0" fontId="4" fillId="5" borderId="1" xfId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4" fontId="4" fillId="5" borderId="1" xfId="1" applyNumberFormat="1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7" fillId="3" borderId="0" xfId="0" applyNumberFormat="1" applyFont="1" applyFill="1" applyBorder="1" applyAlignment="1">
      <alignment horizontal="left" vertical="top" wrapText="1"/>
    </xf>
    <xf numFmtId="0" fontId="5" fillId="3" borderId="0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4">
    <cellStyle name="Обычный" xfId="0" builtinId="0"/>
    <cellStyle name="Обычный 2" xfId="2"/>
    <cellStyle name="Обычный 2 7 2" xfId="3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9" name="TextBox 8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0" name="TextBox 9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1" name="TextBox 10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2" name="TextBox 11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3" name="TextBox 12"/>
        <xdr:cNvSpPr txBox="1"/>
      </xdr:nvSpPr>
      <xdr:spPr>
        <a:xfrm>
          <a:off x="247755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496608" y="171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pusoven\AppData\Local\Microsoft\Windows\Temporary%20Internet%20Files\Content.Outlook\4J8L88AG\&#1056;&#1077;&#1079;&#1080;&#1085;&#1086;&#1090;&#1077;&#1093;&#1085;&#1080;&#1095;&#1077;&#1089;&#1082;&#1080;&#1077;%20&#1080;&#1079;&#1076;&#1077;&#1083;&#1080;&#110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PUSO~1\AppData\Local\Temp\Rar$DI01.340\&#1056;&#1077;&#1079;&#1080;&#1085;&#1086;&#1090;&#1077;&#1093;&#1085;&#1080;&#1095;&#1077;&#1089;&#1082;&#1080;&#1077;%20&#1080;&#1079;&#1076;&#1077;&#1083;&#1080;&#110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одовая заявка"/>
      <sheetName val="Список"/>
      <sheetName val="Лист1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одовая заявка"/>
      <sheetName val="Список"/>
      <sheetName val="Лист1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99"/>
  <sheetViews>
    <sheetView tabSelected="1" zoomScale="85" zoomScaleNormal="85" workbookViewId="0">
      <selection activeCell="C90" sqref="C90:J90"/>
    </sheetView>
  </sheetViews>
  <sheetFormatPr defaultRowHeight="15"/>
  <cols>
    <col min="2" max="2" width="26.5703125" customWidth="1"/>
    <col min="4" max="4" width="34.7109375" customWidth="1"/>
    <col min="5" max="5" width="12.7109375" customWidth="1"/>
    <col min="6" max="7" width="13.85546875" customWidth="1"/>
    <col min="8" max="8" width="34" style="2" customWidth="1"/>
    <col min="9" max="9" width="16.28515625" customWidth="1"/>
    <col min="10" max="10" width="30.28515625" customWidth="1"/>
    <col min="11" max="11" width="16.42578125" customWidth="1"/>
  </cols>
  <sheetData>
    <row r="1" spans="1:13" s="44" customFormat="1" ht="19.5">
      <c r="B1" s="45"/>
      <c r="C1" s="46"/>
      <c r="D1" s="46"/>
      <c r="E1" s="46"/>
    </row>
    <row r="2" spans="1:13" s="44" customFormat="1" ht="18" customHeight="1">
      <c r="B2" s="45"/>
      <c r="C2" s="46"/>
      <c r="D2" s="46"/>
      <c r="E2" s="46"/>
    </row>
    <row r="3" spans="1:13" s="44" customFormat="1" ht="19.5">
      <c r="B3" s="45"/>
      <c r="C3" s="46"/>
      <c r="D3" s="46"/>
      <c r="E3" s="46"/>
    </row>
    <row r="4" spans="1:13" s="47" customFormat="1" ht="19.5">
      <c r="A4" s="82" t="s">
        <v>119</v>
      </c>
      <c r="B4" s="82"/>
      <c r="C4" s="82"/>
      <c r="D4" s="82"/>
      <c r="E4" s="82"/>
      <c r="F4" s="82"/>
      <c r="G4" s="82"/>
      <c r="H4" s="82"/>
    </row>
    <row r="5" spans="1:13" s="44" customFormat="1" ht="19.5">
      <c r="B5" s="45"/>
      <c r="C5" s="46"/>
      <c r="D5" s="46"/>
      <c r="E5" s="46"/>
    </row>
    <row r="6" spans="1:13" s="44" customFormat="1" ht="19.5">
      <c r="A6" s="83" t="s">
        <v>120</v>
      </c>
      <c r="B6" s="83"/>
      <c r="C6" s="83"/>
      <c r="D6" s="83"/>
      <c r="E6" s="83"/>
      <c r="F6" s="83"/>
      <c r="G6" s="83"/>
      <c r="H6" s="83"/>
    </row>
    <row r="7" spans="1:13" s="44" customFormat="1" ht="19.5">
      <c r="B7" s="45"/>
      <c r="C7" s="46"/>
      <c r="D7" s="46"/>
      <c r="E7" s="46"/>
    </row>
    <row r="8" spans="1:13" s="44" customFormat="1" ht="19.5">
      <c r="A8" s="48" t="s">
        <v>136</v>
      </c>
      <c r="B8" s="45"/>
      <c r="C8" s="46"/>
      <c r="D8" s="46"/>
      <c r="E8" s="46"/>
    </row>
    <row r="9" spans="1:13" s="44" customFormat="1" ht="19.5">
      <c r="B9" s="49"/>
      <c r="C9" s="46"/>
      <c r="D9" s="46"/>
      <c r="E9" s="46"/>
    </row>
    <row r="10" spans="1:13" s="2" customFormat="1" ht="96" customHeight="1">
      <c r="A10" s="74" t="s">
        <v>0</v>
      </c>
      <c r="B10" s="74" t="s">
        <v>1</v>
      </c>
      <c r="C10" s="74" t="s">
        <v>2</v>
      </c>
      <c r="D10" s="73" t="s">
        <v>3</v>
      </c>
      <c r="E10" s="73" t="s">
        <v>4</v>
      </c>
      <c r="F10" s="73" t="s">
        <v>5</v>
      </c>
      <c r="G10" s="73" t="s">
        <v>6</v>
      </c>
      <c r="H10" s="73" t="s">
        <v>7</v>
      </c>
      <c r="I10" s="73" t="s">
        <v>8</v>
      </c>
      <c r="J10" s="75" t="s">
        <v>107</v>
      </c>
      <c r="K10" s="76" t="s">
        <v>121</v>
      </c>
    </row>
    <row r="11" spans="1:13" s="2" customFormat="1">
      <c r="A11" s="3">
        <v>1</v>
      </c>
      <c r="B11" s="3">
        <v>2</v>
      </c>
      <c r="C11" s="3">
        <v>3</v>
      </c>
      <c r="D11" s="3">
        <v>4</v>
      </c>
      <c r="E11" s="3">
        <v>6</v>
      </c>
      <c r="F11" s="3">
        <v>9</v>
      </c>
      <c r="G11" s="3">
        <v>10</v>
      </c>
      <c r="H11" s="3">
        <v>11</v>
      </c>
      <c r="I11" s="3">
        <v>12</v>
      </c>
      <c r="J11" s="3">
        <v>13</v>
      </c>
      <c r="K11" s="52">
        <v>14</v>
      </c>
    </row>
    <row r="12" spans="1:13" s="2" customFormat="1" ht="18">
      <c r="A12" s="7"/>
      <c r="B12" s="9" t="s">
        <v>123</v>
      </c>
      <c r="C12" s="7"/>
      <c r="D12" s="8"/>
      <c r="E12" s="7"/>
      <c r="F12" s="7"/>
      <c r="G12" s="7"/>
      <c r="H12" s="7"/>
      <c r="I12" s="7"/>
      <c r="J12" s="7"/>
      <c r="K12" s="7"/>
    </row>
    <row r="13" spans="1:13" s="13" customFormat="1" ht="15.75">
      <c r="A13" s="11">
        <v>1</v>
      </c>
      <c r="B13" s="10" t="s">
        <v>125</v>
      </c>
      <c r="C13" s="10" t="s">
        <v>9</v>
      </c>
      <c r="D13" s="10" t="s">
        <v>126</v>
      </c>
      <c r="E13" s="12" t="s">
        <v>10</v>
      </c>
      <c r="F13" s="10" t="s">
        <v>11</v>
      </c>
      <c r="G13" s="10"/>
      <c r="H13" s="10" t="s">
        <v>153</v>
      </c>
      <c r="I13" s="64">
        <v>440</v>
      </c>
      <c r="J13" s="53">
        <v>408.43987937500003</v>
      </c>
      <c r="K13" s="50">
        <f>I13*J13</f>
        <v>179713.546925</v>
      </c>
      <c r="M13" s="57"/>
    </row>
    <row r="14" spans="1:13" s="13" customFormat="1" ht="15.75">
      <c r="A14" s="11">
        <v>2</v>
      </c>
      <c r="B14" s="10" t="s">
        <v>125</v>
      </c>
      <c r="C14" s="10" t="s">
        <v>9</v>
      </c>
      <c r="D14" s="10" t="s">
        <v>127</v>
      </c>
      <c r="E14" s="12" t="s">
        <v>12</v>
      </c>
      <c r="F14" s="10" t="s">
        <v>11</v>
      </c>
      <c r="G14" s="14"/>
      <c r="H14" s="10" t="s">
        <v>154</v>
      </c>
      <c r="I14" s="64">
        <v>600</v>
      </c>
      <c r="J14" s="54">
        <v>556.29259187499997</v>
      </c>
      <c r="K14" s="50">
        <f t="shared" ref="K14:K77" si="0">I14*J14</f>
        <v>333775.55512499996</v>
      </c>
      <c r="M14" s="57"/>
    </row>
    <row r="15" spans="1:13" s="13" customFormat="1" ht="15.75">
      <c r="A15" s="11">
        <v>3</v>
      </c>
      <c r="B15" s="10" t="s">
        <v>125</v>
      </c>
      <c r="C15" s="10" t="s">
        <v>9</v>
      </c>
      <c r="D15" s="10" t="s">
        <v>128</v>
      </c>
      <c r="E15" s="15" t="s">
        <v>13</v>
      </c>
      <c r="F15" s="10" t="s">
        <v>11</v>
      </c>
      <c r="G15" s="14"/>
      <c r="H15" s="10" t="s">
        <v>155</v>
      </c>
      <c r="I15" s="64">
        <v>260</v>
      </c>
      <c r="J15" s="54">
        <v>169.62104312499997</v>
      </c>
      <c r="K15" s="50">
        <f t="shared" si="0"/>
        <v>44101.471212499993</v>
      </c>
      <c r="M15" s="57"/>
    </row>
    <row r="16" spans="1:13" s="13" customFormat="1" ht="15.75">
      <c r="A16" s="11">
        <v>4</v>
      </c>
      <c r="B16" s="10" t="s">
        <v>125</v>
      </c>
      <c r="C16" s="10" t="s">
        <v>9</v>
      </c>
      <c r="D16" s="10" t="s">
        <v>129</v>
      </c>
      <c r="E16" s="12" t="s">
        <v>14</v>
      </c>
      <c r="F16" s="10" t="s">
        <v>11</v>
      </c>
      <c r="G16" s="10"/>
      <c r="H16" s="10" t="s">
        <v>155</v>
      </c>
      <c r="I16" s="64">
        <v>600</v>
      </c>
      <c r="J16" s="53">
        <v>269.59324750000002</v>
      </c>
      <c r="K16" s="50">
        <f t="shared" si="0"/>
        <v>161755.9485</v>
      </c>
      <c r="M16" s="57"/>
    </row>
    <row r="17" spans="1:13" s="13" customFormat="1" ht="25.5">
      <c r="A17" s="11">
        <v>5</v>
      </c>
      <c r="B17" s="10" t="s">
        <v>125</v>
      </c>
      <c r="C17" s="10" t="s">
        <v>9</v>
      </c>
      <c r="D17" s="10" t="s">
        <v>15</v>
      </c>
      <c r="E17" s="10" t="s">
        <v>16</v>
      </c>
      <c r="F17" s="10" t="s">
        <v>17</v>
      </c>
      <c r="G17" s="10"/>
      <c r="H17" s="16" t="s">
        <v>158</v>
      </c>
      <c r="I17" s="64">
        <v>1200</v>
      </c>
      <c r="J17" s="53">
        <v>86.821799999999996</v>
      </c>
      <c r="K17" s="50">
        <f t="shared" si="0"/>
        <v>104186.15999999999</v>
      </c>
      <c r="M17" s="57"/>
    </row>
    <row r="18" spans="1:13" s="13" customFormat="1" ht="25.5">
      <c r="A18" s="11">
        <v>6</v>
      </c>
      <c r="B18" s="10" t="s">
        <v>125</v>
      </c>
      <c r="C18" s="10" t="s">
        <v>9</v>
      </c>
      <c r="D18" s="10" t="s">
        <v>18</v>
      </c>
      <c r="E18" s="10" t="s">
        <v>19</v>
      </c>
      <c r="F18" s="10" t="s">
        <v>17</v>
      </c>
      <c r="G18" s="10"/>
      <c r="H18" s="16" t="s">
        <v>159</v>
      </c>
      <c r="I18" s="64">
        <v>1000</v>
      </c>
      <c r="J18" s="53">
        <v>67.031149999999997</v>
      </c>
      <c r="K18" s="50">
        <f t="shared" si="0"/>
        <v>67031.149999999994</v>
      </c>
      <c r="M18" s="57"/>
    </row>
    <row r="19" spans="1:13" s="13" customFormat="1" ht="25.5">
      <c r="A19" s="11">
        <v>7</v>
      </c>
      <c r="B19" s="10" t="s">
        <v>125</v>
      </c>
      <c r="C19" s="10" t="s">
        <v>9</v>
      </c>
      <c r="D19" s="10" t="s">
        <v>20</v>
      </c>
      <c r="E19" s="10" t="s">
        <v>21</v>
      </c>
      <c r="F19" s="10" t="s">
        <v>17</v>
      </c>
      <c r="G19" s="10"/>
      <c r="H19" s="16" t="s">
        <v>160</v>
      </c>
      <c r="I19" s="64">
        <v>500</v>
      </c>
      <c r="J19" s="53">
        <v>81.931025000000005</v>
      </c>
      <c r="K19" s="50">
        <f t="shared" si="0"/>
        <v>40965.512500000004</v>
      </c>
      <c r="M19" s="57"/>
    </row>
    <row r="20" spans="1:13" s="13" customFormat="1" ht="25.5">
      <c r="A20" s="11">
        <v>8</v>
      </c>
      <c r="B20" s="10" t="s">
        <v>125</v>
      </c>
      <c r="C20" s="10" t="s">
        <v>9</v>
      </c>
      <c r="D20" s="10" t="s">
        <v>22</v>
      </c>
      <c r="E20" s="10" t="s">
        <v>23</v>
      </c>
      <c r="F20" s="10" t="s">
        <v>17</v>
      </c>
      <c r="G20" s="10"/>
      <c r="H20" s="16" t="s">
        <v>160</v>
      </c>
      <c r="I20" s="64">
        <v>350</v>
      </c>
      <c r="J20" s="53">
        <v>30.668187499999998</v>
      </c>
      <c r="K20" s="50">
        <f t="shared" si="0"/>
        <v>10733.865624999999</v>
      </c>
      <c r="M20" s="57"/>
    </row>
    <row r="21" spans="1:13" s="13" customFormat="1" ht="25.5">
      <c r="A21" s="11">
        <v>9</v>
      </c>
      <c r="B21" s="10" t="s">
        <v>125</v>
      </c>
      <c r="C21" s="10" t="s">
        <v>9</v>
      </c>
      <c r="D21" s="10" t="s">
        <v>24</v>
      </c>
      <c r="E21" s="10" t="s">
        <v>25</v>
      </c>
      <c r="F21" s="10" t="s">
        <v>17</v>
      </c>
      <c r="G21" s="10"/>
      <c r="H21" s="16" t="s">
        <v>161</v>
      </c>
      <c r="I21" s="64">
        <v>200</v>
      </c>
      <c r="J21" s="53">
        <v>41.029375000000002</v>
      </c>
      <c r="K21" s="50">
        <f t="shared" si="0"/>
        <v>8205.875</v>
      </c>
      <c r="M21" s="57"/>
    </row>
    <row r="22" spans="1:13" s="13" customFormat="1" ht="30">
      <c r="A22" s="11">
        <v>10</v>
      </c>
      <c r="B22" s="10" t="s">
        <v>125</v>
      </c>
      <c r="C22" s="10" t="s">
        <v>9</v>
      </c>
      <c r="D22" s="10" t="s">
        <v>26</v>
      </c>
      <c r="E22" s="17"/>
      <c r="F22" s="10" t="s">
        <v>27</v>
      </c>
      <c r="G22" s="10"/>
      <c r="H22" s="10" t="s">
        <v>138</v>
      </c>
      <c r="I22" s="64">
        <v>60</v>
      </c>
      <c r="J22" s="66">
        <v>217.21906249999998</v>
      </c>
      <c r="K22" s="50">
        <f t="shared" si="0"/>
        <v>13033.143749999999</v>
      </c>
      <c r="M22" s="57"/>
    </row>
    <row r="23" spans="1:13" s="13" customFormat="1" ht="34.5" customHeight="1">
      <c r="A23" s="11">
        <v>11</v>
      </c>
      <c r="B23" s="10" t="s">
        <v>125</v>
      </c>
      <c r="C23" s="10" t="s">
        <v>9</v>
      </c>
      <c r="D23" s="10" t="s">
        <v>28</v>
      </c>
      <c r="E23" s="18" t="s">
        <v>29</v>
      </c>
      <c r="F23" s="10" t="s">
        <v>17</v>
      </c>
      <c r="G23" s="10"/>
      <c r="H23" s="10" t="s">
        <v>139</v>
      </c>
      <c r="I23" s="64">
        <v>20</v>
      </c>
      <c r="J23" s="66">
        <v>2142.78125</v>
      </c>
      <c r="K23" s="50">
        <f t="shared" si="0"/>
        <v>42855.625</v>
      </c>
      <c r="M23" s="57"/>
    </row>
    <row r="24" spans="1:13" s="13" customFormat="1" ht="31.5" customHeight="1">
      <c r="A24" s="11">
        <v>12</v>
      </c>
      <c r="B24" s="10" t="s">
        <v>125</v>
      </c>
      <c r="C24" s="10" t="s">
        <v>9</v>
      </c>
      <c r="D24" s="10" t="s">
        <v>30</v>
      </c>
      <c r="E24" s="18" t="s">
        <v>31</v>
      </c>
      <c r="F24" s="10" t="s">
        <v>17</v>
      </c>
      <c r="G24" s="10"/>
      <c r="H24" s="10" t="s">
        <v>140</v>
      </c>
      <c r="I24" s="64">
        <v>20</v>
      </c>
      <c r="J24" s="66">
        <v>1412.65625</v>
      </c>
      <c r="K24" s="50">
        <f t="shared" si="0"/>
        <v>28253.125</v>
      </c>
      <c r="M24" s="57"/>
    </row>
    <row r="25" spans="1:13" s="13" customFormat="1" ht="15.75">
      <c r="A25" s="11">
        <v>13</v>
      </c>
      <c r="B25" s="10" t="s">
        <v>125</v>
      </c>
      <c r="C25" s="10" t="s">
        <v>9</v>
      </c>
      <c r="D25" s="10" t="s">
        <v>32</v>
      </c>
      <c r="E25" s="17" t="s">
        <v>33</v>
      </c>
      <c r="F25" s="10" t="s">
        <v>17</v>
      </c>
      <c r="G25" s="10"/>
      <c r="H25" s="10" t="s">
        <v>141</v>
      </c>
      <c r="I25" s="64">
        <v>20</v>
      </c>
      <c r="J25" s="66">
        <v>75.724968749999988</v>
      </c>
      <c r="K25" s="50">
        <f t="shared" si="0"/>
        <v>1514.4993749999999</v>
      </c>
      <c r="M25" s="57"/>
    </row>
    <row r="26" spans="1:13" s="13" customFormat="1" ht="30">
      <c r="A26" s="11">
        <v>14</v>
      </c>
      <c r="B26" s="10" t="s">
        <v>125</v>
      </c>
      <c r="C26" s="10" t="s">
        <v>9</v>
      </c>
      <c r="D26" s="10" t="s">
        <v>34</v>
      </c>
      <c r="E26" s="17" t="s">
        <v>35</v>
      </c>
      <c r="F26" s="10" t="s">
        <v>17</v>
      </c>
      <c r="G26" s="20"/>
      <c r="H26" s="19" t="s">
        <v>142</v>
      </c>
      <c r="I26" s="64">
        <v>14</v>
      </c>
      <c r="J26" s="66">
        <v>63.579250000000002</v>
      </c>
      <c r="K26" s="50">
        <f t="shared" si="0"/>
        <v>890.10950000000003</v>
      </c>
      <c r="M26" s="57"/>
    </row>
    <row r="27" spans="1:13" s="13" customFormat="1" ht="30">
      <c r="A27" s="11">
        <v>15</v>
      </c>
      <c r="B27" s="10" t="s">
        <v>125</v>
      </c>
      <c r="C27" s="10" t="s">
        <v>9</v>
      </c>
      <c r="D27" s="10" t="s">
        <v>37</v>
      </c>
      <c r="E27" s="20"/>
      <c r="F27" s="10" t="s">
        <v>17</v>
      </c>
      <c r="G27" s="20"/>
      <c r="H27" s="19" t="s">
        <v>142</v>
      </c>
      <c r="I27" s="64">
        <v>14</v>
      </c>
      <c r="J27" s="66">
        <v>107.11160499999998</v>
      </c>
      <c r="K27" s="50">
        <f t="shared" si="0"/>
        <v>1499.5624699999998</v>
      </c>
      <c r="M27" s="57"/>
    </row>
    <row r="28" spans="1:13" s="13" customFormat="1" ht="30">
      <c r="A28" s="11">
        <v>16</v>
      </c>
      <c r="B28" s="10" t="s">
        <v>125</v>
      </c>
      <c r="C28" s="10" t="s">
        <v>9</v>
      </c>
      <c r="D28" s="10" t="s">
        <v>38</v>
      </c>
      <c r="E28" s="10"/>
      <c r="F28" s="10" t="s">
        <v>17</v>
      </c>
      <c r="G28" s="10"/>
      <c r="H28" s="10" t="s">
        <v>143</v>
      </c>
      <c r="I28" s="64">
        <v>12</v>
      </c>
      <c r="J28" s="66">
        <v>58.629806250000001</v>
      </c>
      <c r="K28" s="50">
        <f t="shared" si="0"/>
        <v>703.55767500000002</v>
      </c>
      <c r="M28" s="57"/>
    </row>
    <row r="29" spans="1:13" s="13" customFormat="1" ht="15.75">
      <c r="A29" s="11">
        <v>17</v>
      </c>
      <c r="B29" s="10" t="s">
        <v>125</v>
      </c>
      <c r="C29" s="10" t="s">
        <v>9</v>
      </c>
      <c r="D29" s="10" t="s">
        <v>39</v>
      </c>
      <c r="E29" s="10"/>
      <c r="F29" s="10" t="s">
        <v>17</v>
      </c>
      <c r="G29" s="10"/>
      <c r="H29" s="10" t="s">
        <v>144</v>
      </c>
      <c r="I29" s="64">
        <v>10</v>
      </c>
      <c r="J29" s="66">
        <v>54.9520275</v>
      </c>
      <c r="K29" s="50">
        <f t="shared" si="0"/>
        <v>549.52027499999997</v>
      </c>
      <c r="M29" s="57"/>
    </row>
    <row r="30" spans="1:13" s="13" customFormat="1" ht="30">
      <c r="A30" s="11">
        <v>18</v>
      </c>
      <c r="B30" s="10" t="s">
        <v>125</v>
      </c>
      <c r="C30" s="10" t="s">
        <v>9</v>
      </c>
      <c r="D30" s="10" t="s">
        <v>40</v>
      </c>
      <c r="E30" s="10"/>
      <c r="F30" s="10" t="s">
        <v>17</v>
      </c>
      <c r="G30" s="10"/>
      <c r="H30" s="19" t="s">
        <v>142</v>
      </c>
      <c r="I30" s="64">
        <v>8</v>
      </c>
      <c r="J30" s="66">
        <v>81.965999999999994</v>
      </c>
      <c r="K30" s="50">
        <f t="shared" si="0"/>
        <v>655.72799999999995</v>
      </c>
      <c r="M30" s="57"/>
    </row>
    <row r="31" spans="1:13" s="13" customFormat="1" ht="15.75">
      <c r="A31" s="11">
        <v>19</v>
      </c>
      <c r="B31" s="10" t="s">
        <v>125</v>
      </c>
      <c r="C31" s="10" t="s">
        <v>9</v>
      </c>
      <c r="D31" s="10" t="s">
        <v>41</v>
      </c>
      <c r="E31" s="10"/>
      <c r="F31" s="10" t="s">
        <v>17</v>
      </c>
      <c r="G31" s="10"/>
      <c r="H31" s="19" t="s">
        <v>145</v>
      </c>
      <c r="I31" s="64">
        <v>12</v>
      </c>
      <c r="J31" s="66">
        <v>109.51875</v>
      </c>
      <c r="K31" s="50">
        <f t="shared" si="0"/>
        <v>1314.2249999999999</v>
      </c>
      <c r="M31" s="57"/>
    </row>
    <row r="32" spans="1:13" s="13" customFormat="1" ht="15.75">
      <c r="A32" s="11">
        <v>20</v>
      </c>
      <c r="B32" s="10" t="s">
        <v>125</v>
      </c>
      <c r="C32" s="10" t="s">
        <v>9</v>
      </c>
      <c r="D32" s="10" t="s">
        <v>42</v>
      </c>
      <c r="E32" s="10"/>
      <c r="F32" s="10" t="s">
        <v>17</v>
      </c>
      <c r="G32" s="10"/>
      <c r="H32" s="19" t="s">
        <v>142</v>
      </c>
      <c r="I32" s="64">
        <v>6</v>
      </c>
      <c r="J32" s="66">
        <v>62.101437500000003</v>
      </c>
      <c r="K32" s="50">
        <f t="shared" si="0"/>
        <v>372.60862500000002</v>
      </c>
      <c r="M32" s="57"/>
    </row>
    <row r="33" spans="1:13" s="13" customFormat="1" ht="30">
      <c r="A33" s="11">
        <v>21</v>
      </c>
      <c r="B33" s="10" t="s">
        <v>125</v>
      </c>
      <c r="C33" s="10" t="s">
        <v>9</v>
      </c>
      <c r="D33" s="10" t="s">
        <v>43</v>
      </c>
      <c r="E33" s="10"/>
      <c r="F33" s="10" t="s">
        <v>17</v>
      </c>
      <c r="G33" s="10"/>
      <c r="H33" s="19" t="s">
        <v>142</v>
      </c>
      <c r="I33" s="64">
        <v>12</v>
      </c>
      <c r="J33" s="53">
        <v>38.154968749999995</v>
      </c>
      <c r="K33" s="50">
        <f t="shared" si="0"/>
        <v>457.85962499999994</v>
      </c>
      <c r="M33" s="57"/>
    </row>
    <row r="34" spans="1:13" s="13" customFormat="1" ht="15.75">
      <c r="A34" s="11">
        <v>22</v>
      </c>
      <c r="B34" s="10" t="s">
        <v>125</v>
      </c>
      <c r="C34" s="10" t="s">
        <v>9</v>
      </c>
      <c r="D34" s="10" t="s">
        <v>44</v>
      </c>
      <c r="E34" s="10"/>
      <c r="F34" s="10" t="s">
        <v>17</v>
      </c>
      <c r="G34" s="10"/>
      <c r="H34" s="19" t="s">
        <v>142</v>
      </c>
      <c r="I34" s="64">
        <v>16</v>
      </c>
      <c r="J34" s="53">
        <v>96.116593749999993</v>
      </c>
      <c r="K34" s="50">
        <f t="shared" si="0"/>
        <v>1537.8654999999999</v>
      </c>
      <c r="M34" s="57"/>
    </row>
    <row r="35" spans="1:13" s="13" customFormat="1" ht="15.75">
      <c r="A35" s="11">
        <v>23</v>
      </c>
      <c r="B35" s="10" t="s">
        <v>125</v>
      </c>
      <c r="C35" s="21" t="s">
        <v>9</v>
      </c>
      <c r="D35" s="10" t="s">
        <v>45</v>
      </c>
      <c r="E35" s="21"/>
      <c r="F35" s="21" t="s">
        <v>17</v>
      </c>
      <c r="G35" s="21"/>
      <c r="H35" s="19" t="s">
        <v>142</v>
      </c>
      <c r="I35" s="64">
        <v>16</v>
      </c>
      <c r="J35" s="53">
        <v>30.310874999999999</v>
      </c>
      <c r="K35" s="50">
        <f t="shared" si="0"/>
        <v>484.97399999999999</v>
      </c>
      <c r="M35" s="57"/>
    </row>
    <row r="36" spans="1:13" s="24" customFormat="1" ht="60">
      <c r="A36" s="11">
        <v>24</v>
      </c>
      <c r="B36" s="10" t="s">
        <v>125</v>
      </c>
      <c r="C36" s="21" t="s">
        <v>9</v>
      </c>
      <c r="D36" s="10" t="s">
        <v>46</v>
      </c>
      <c r="E36" s="22"/>
      <c r="F36" s="21" t="s">
        <v>17</v>
      </c>
      <c r="G36" s="22"/>
      <c r="H36" s="10" t="s">
        <v>139</v>
      </c>
      <c r="I36" s="64">
        <v>10</v>
      </c>
      <c r="J36" s="53">
        <v>5021.511546875</v>
      </c>
      <c r="K36" s="50">
        <f t="shared" si="0"/>
        <v>50215.115468750002</v>
      </c>
      <c r="L36" s="23"/>
      <c r="M36" s="57"/>
    </row>
    <row r="37" spans="1:13" s="24" customFormat="1" ht="60">
      <c r="A37" s="11">
        <v>25</v>
      </c>
      <c r="B37" s="10" t="s">
        <v>125</v>
      </c>
      <c r="C37" s="21" t="s">
        <v>9</v>
      </c>
      <c r="D37" s="10" t="s">
        <v>47</v>
      </c>
      <c r="E37" s="22"/>
      <c r="F37" s="21" t="s">
        <v>17</v>
      </c>
      <c r="G37" s="22"/>
      <c r="H37" s="10" t="s">
        <v>139</v>
      </c>
      <c r="I37" s="64">
        <v>6</v>
      </c>
      <c r="J37" s="53">
        <v>2773.5320000000006</v>
      </c>
      <c r="K37" s="50">
        <f t="shared" si="0"/>
        <v>16641.192000000003</v>
      </c>
      <c r="L37" s="25"/>
      <c r="M37" s="57"/>
    </row>
    <row r="38" spans="1:13" s="24" customFormat="1" ht="30">
      <c r="A38" s="11">
        <v>26</v>
      </c>
      <c r="B38" s="10" t="s">
        <v>125</v>
      </c>
      <c r="C38" s="21" t="s">
        <v>9</v>
      </c>
      <c r="D38" s="10" t="s">
        <v>131</v>
      </c>
      <c r="E38" s="22"/>
      <c r="F38" s="22" t="s">
        <v>17</v>
      </c>
      <c r="G38" s="22"/>
      <c r="H38" s="67" t="s">
        <v>146</v>
      </c>
      <c r="I38" s="64">
        <v>10</v>
      </c>
      <c r="J38" s="53">
        <v>4469.5665754999991</v>
      </c>
      <c r="K38" s="50">
        <f t="shared" si="0"/>
        <v>44695.665754999995</v>
      </c>
      <c r="L38" s="25"/>
      <c r="M38" s="57"/>
    </row>
    <row r="39" spans="1:13" s="24" customFormat="1" ht="45">
      <c r="A39" s="11">
        <v>27</v>
      </c>
      <c r="B39" s="10" t="s">
        <v>125</v>
      </c>
      <c r="C39" s="21" t="s">
        <v>9</v>
      </c>
      <c r="D39" s="10" t="s">
        <v>130</v>
      </c>
      <c r="E39" s="22"/>
      <c r="F39" s="22" t="s">
        <v>17</v>
      </c>
      <c r="G39" s="22"/>
      <c r="H39" s="10" t="s">
        <v>140</v>
      </c>
      <c r="I39" s="64">
        <v>10</v>
      </c>
      <c r="J39" s="53">
        <v>1376.1499999999999</v>
      </c>
      <c r="K39" s="50">
        <f t="shared" si="0"/>
        <v>13761.499999999998</v>
      </c>
      <c r="L39" s="25"/>
      <c r="M39" s="57"/>
    </row>
    <row r="40" spans="1:13" s="24" customFormat="1" ht="30">
      <c r="A40" s="11">
        <v>28</v>
      </c>
      <c r="B40" s="10" t="s">
        <v>125</v>
      </c>
      <c r="C40" s="21" t="s">
        <v>9</v>
      </c>
      <c r="D40" s="10" t="s">
        <v>48</v>
      </c>
      <c r="E40" s="26"/>
      <c r="F40" s="26" t="s">
        <v>17</v>
      </c>
      <c r="G40" s="26"/>
      <c r="H40" s="10" t="s">
        <v>139</v>
      </c>
      <c r="I40" s="64">
        <v>1</v>
      </c>
      <c r="J40" s="53">
        <v>1595.1875</v>
      </c>
      <c r="K40" s="50">
        <f t="shared" si="0"/>
        <v>1595.1875</v>
      </c>
      <c r="L40" s="25"/>
      <c r="M40" s="57"/>
    </row>
    <row r="41" spans="1:13" s="2" customFormat="1" ht="21">
      <c r="A41" s="1"/>
      <c r="B41" s="28" t="s">
        <v>124</v>
      </c>
      <c r="C41" s="27"/>
      <c r="D41" s="27"/>
      <c r="E41" s="27"/>
      <c r="F41" s="27"/>
      <c r="G41" s="27"/>
      <c r="H41" s="27"/>
      <c r="I41" s="27"/>
      <c r="J41" s="51"/>
      <c r="K41" s="51"/>
      <c r="M41" s="57"/>
    </row>
    <row r="42" spans="1:13" s="2" customFormat="1" ht="15.75">
      <c r="A42" s="6">
        <v>1</v>
      </c>
      <c r="B42" s="10" t="s">
        <v>137</v>
      </c>
      <c r="C42" s="29" t="s">
        <v>9</v>
      </c>
      <c r="D42" s="10" t="s">
        <v>50</v>
      </c>
      <c r="E42" s="30"/>
      <c r="F42" s="30" t="s">
        <v>49</v>
      </c>
      <c r="G42" s="30"/>
      <c r="H42" s="30" t="s">
        <v>147</v>
      </c>
      <c r="I42" s="64">
        <v>20</v>
      </c>
      <c r="J42" s="55">
        <v>72.085406250000005</v>
      </c>
      <c r="K42" s="50">
        <f t="shared" si="0"/>
        <v>1441.7081250000001</v>
      </c>
      <c r="M42" s="57"/>
    </row>
    <row r="43" spans="1:13" s="2" customFormat="1" ht="15.75">
      <c r="A43" s="6">
        <v>2</v>
      </c>
      <c r="B43" s="10" t="s">
        <v>137</v>
      </c>
      <c r="C43" s="29" t="s">
        <v>9</v>
      </c>
      <c r="D43" s="10" t="s">
        <v>51</v>
      </c>
      <c r="E43" s="30"/>
      <c r="F43" s="30" t="s">
        <v>49</v>
      </c>
      <c r="G43" s="30"/>
      <c r="H43" s="30" t="s">
        <v>36</v>
      </c>
      <c r="I43" s="64">
        <v>20</v>
      </c>
      <c r="J43" s="55">
        <v>80.966499999999996</v>
      </c>
      <c r="K43" s="50">
        <f t="shared" si="0"/>
        <v>1619.33</v>
      </c>
      <c r="M43" s="57"/>
    </row>
    <row r="44" spans="1:13" s="2" customFormat="1" ht="15.75">
      <c r="A44" s="6">
        <v>3</v>
      </c>
      <c r="B44" s="10" t="s">
        <v>137</v>
      </c>
      <c r="C44" s="29" t="s">
        <v>9</v>
      </c>
      <c r="D44" s="10" t="s">
        <v>52</v>
      </c>
      <c r="E44" s="30"/>
      <c r="F44" s="30" t="s">
        <v>49</v>
      </c>
      <c r="G44" s="30"/>
      <c r="H44" s="30" t="s">
        <v>36</v>
      </c>
      <c r="I44" s="64">
        <v>10</v>
      </c>
      <c r="J44" s="55">
        <v>89.77734375</v>
      </c>
      <c r="K44" s="50">
        <f t="shared" si="0"/>
        <v>897.7734375</v>
      </c>
      <c r="M44" s="57"/>
    </row>
    <row r="45" spans="1:13" s="2" customFormat="1" ht="15.75">
      <c r="A45" s="6">
        <v>4</v>
      </c>
      <c r="B45" s="10" t="s">
        <v>137</v>
      </c>
      <c r="C45" s="29" t="s">
        <v>9</v>
      </c>
      <c r="D45" s="10" t="s">
        <v>53</v>
      </c>
      <c r="E45" s="30" t="s">
        <v>54</v>
      </c>
      <c r="F45" s="30" t="s">
        <v>49</v>
      </c>
      <c r="G45" s="30"/>
      <c r="H45" s="30" t="s">
        <v>36</v>
      </c>
      <c r="I45" s="64">
        <v>10</v>
      </c>
      <c r="J45" s="55">
        <v>113.79218750000001</v>
      </c>
      <c r="K45" s="50">
        <f t="shared" si="0"/>
        <v>1137.921875</v>
      </c>
      <c r="M45" s="57"/>
    </row>
    <row r="46" spans="1:13" s="2" customFormat="1" ht="15.75">
      <c r="A46" s="6">
        <v>5</v>
      </c>
      <c r="B46" s="10" t="s">
        <v>137</v>
      </c>
      <c r="C46" s="29" t="s">
        <v>9</v>
      </c>
      <c r="D46" s="10" t="s">
        <v>55</v>
      </c>
      <c r="E46" s="30" t="s">
        <v>56</v>
      </c>
      <c r="F46" s="30" t="s">
        <v>49</v>
      </c>
      <c r="G46" s="30"/>
      <c r="H46" s="30" t="s">
        <v>36</v>
      </c>
      <c r="I46" s="64">
        <v>10</v>
      </c>
      <c r="J46" s="55">
        <v>122.19734375</v>
      </c>
      <c r="K46" s="50">
        <f t="shared" si="0"/>
        <v>1221.9734375</v>
      </c>
      <c r="M46" s="57"/>
    </row>
    <row r="47" spans="1:13" s="2" customFormat="1" ht="15.75">
      <c r="A47" s="6">
        <v>6</v>
      </c>
      <c r="B47" s="10" t="s">
        <v>137</v>
      </c>
      <c r="C47" s="29" t="s">
        <v>9</v>
      </c>
      <c r="D47" s="10" t="s">
        <v>57</v>
      </c>
      <c r="E47" s="30" t="s">
        <v>58</v>
      </c>
      <c r="F47" s="30" t="s">
        <v>49</v>
      </c>
      <c r="G47" s="30"/>
      <c r="H47" s="30" t="s">
        <v>36</v>
      </c>
      <c r="I47" s="64">
        <v>30</v>
      </c>
      <c r="J47" s="55">
        <v>88.608656249999996</v>
      </c>
      <c r="K47" s="50">
        <f t="shared" si="0"/>
        <v>2658.2596874999999</v>
      </c>
      <c r="M47" s="57"/>
    </row>
    <row r="48" spans="1:13" s="2" customFormat="1" ht="15.75">
      <c r="A48" s="6">
        <v>7</v>
      </c>
      <c r="B48" s="10" t="s">
        <v>137</v>
      </c>
      <c r="C48" s="29" t="s">
        <v>9</v>
      </c>
      <c r="D48" s="10" t="s">
        <v>44</v>
      </c>
      <c r="E48" s="30" t="s">
        <v>59</v>
      </c>
      <c r="F48" s="30" t="s">
        <v>49</v>
      </c>
      <c r="G48" s="30"/>
      <c r="H48" s="30" t="s">
        <v>36</v>
      </c>
      <c r="I48" s="64">
        <v>20</v>
      </c>
      <c r="J48" s="55">
        <v>118.56659375000001</v>
      </c>
      <c r="K48" s="50">
        <f t="shared" si="0"/>
        <v>2371.3318750000003</v>
      </c>
      <c r="M48" s="57"/>
    </row>
    <row r="49" spans="1:13" s="2" customFormat="1" ht="15.75">
      <c r="A49" s="6">
        <v>8</v>
      </c>
      <c r="B49" s="10" t="s">
        <v>137</v>
      </c>
      <c r="C49" s="29" t="s">
        <v>9</v>
      </c>
      <c r="D49" s="10" t="s">
        <v>60</v>
      </c>
      <c r="E49" s="30"/>
      <c r="F49" s="30" t="s">
        <v>49</v>
      </c>
      <c r="G49" s="30"/>
      <c r="H49" s="30" t="s">
        <v>36</v>
      </c>
      <c r="I49" s="64">
        <v>20</v>
      </c>
      <c r="J49" s="55">
        <v>134.94677499999997</v>
      </c>
      <c r="K49" s="50">
        <f t="shared" si="0"/>
        <v>2698.9354999999996</v>
      </c>
      <c r="M49" s="57"/>
    </row>
    <row r="50" spans="1:13" s="2" customFormat="1" ht="15.75">
      <c r="A50" s="6">
        <v>9</v>
      </c>
      <c r="B50" s="10" t="s">
        <v>137</v>
      </c>
      <c r="C50" s="29" t="s">
        <v>9</v>
      </c>
      <c r="D50" s="10" t="s">
        <v>61</v>
      </c>
      <c r="E50" s="30"/>
      <c r="F50" s="30" t="s">
        <v>49</v>
      </c>
      <c r="G50" s="30"/>
      <c r="H50" s="30" t="s">
        <v>36</v>
      </c>
      <c r="I50" s="64">
        <v>20</v>
      </c>
      <c r="J50" s="55">
        <v>178.97250000000003</v>
      </c>
      <c r="K50" s="50">
        <f t="shared" si="0"/>
        <v>3579.4500000000007</v>
      </c>
      <c r="M50" s="57"/>
    </row>
    <row r="51" spans="1:13" s="2" customFormat="1" ht="15.75">
      <c r="A51" s="6">
        <v>10</v>
      </c>
      <c r="B51" s="10" t="s">
        <v>137</v>
      </c>
      <c r="C51" s="29" t="s">
        <v>9</v>
      </c>
      <c r="D51" s="10" t="s">
        <v>62</v>
      </c>
      <c r="E51" s="30"/>
      <c r="F51" s="30" t="s">
        <v>49</v>
      </c>
      <c r="G51" s="30"/>
      <c r="H51" s="30" t="s">
        <v>36</v>
      </c>
      <c r="I51" s="64">
        <v>20</v>
      </c>
      <c r="J51" s="55">
        <v>222.39612499999998</v>
      </c>
      <c r="K51" s="50">
        <f t="shared" si="0"/>
        <v>4447.9224999999997</v>
      </c>
      <c r="M51" s="57"/>
    </row>
    <row r="52" spans="1:13" s="2" customFormat="1" ht="15.75">
      <c r="A52" s="6">
        <v>11</v>
      </c>
      <c r="B52" s="10" t="s">
        <v>137</v>
      </c>
      <c r="C52" s="29" t="s">
        <v>9</v>
      </c>
      <c r="D52" s="10" t="s">
        <v>63</v>
      </c>
      <c r="E52" s="30"/>
      <c r="F52" s="30" t="s">
        <v>49</v>
      </c>
      <c r="G52" s="30"/>
      <c r="H52" s="30" t="s">
        <v>36</v>
      </c>
      <c r="I52" s="64">
        <v>20</v>
      </c>
      <c r="J52" s="55">
        <v>227.45652499999997</v>
      </c>
      <c r="K52" s="50">
        <f t="shared" si="0"/>
        <v>4549.1304999999993</v>
      </c>
      <c r="M52" s="57"/>
    </row>
    <row r="53" spans="1:13" s="2" customFormat="1" ht="15.75">
      <c r="A53" s="6">
        <v>12</v>
      </c>
      <c r="B53" s="10" t="s">
        <v>137</v>
      </c>
      <c r="C53" s="29" t="s">
        <v>9</v>
      </c>
      <c r="D53" s="10" t="s">
        <v>64</v>
      </c>
      <c r="E53" s="30"/>
      <c r="F53" s="30" t="s">
        <v>49</v>
      </c>
      <c r="G53" s="30"/>
      <c r="H53" s="30" t="s">
        <v>36</v>
      </c>
      <c r="I53" s="64">
        <v>20</v>
      </c>
      <c r="J53" s="55">
        <v>281.092375</v>
      </c>
      <c r="K53" s="50">
        <f t="shared" si="0"/>
        <v>5621.8474999999999</v>
      </c>
      <c r="M53" s="57"/>
    </row>
    <row r="54" spans="1:13" s="2" customFormat="1" ht="15.75">
      <c r="A54" s="6">
        <v>13</v>
      </c>
      <c r="B54" s="10" t="s">
        <v>137</v>
      </c>
      <c r="C54" s="29" t="s">
        <v>9</v>
      </c>
      <c r="D54" s="10" t="s">
        <v>65</v>
      </c>
      <c r="E54" s="30"/>
      <c r="F54" s="30" t="s">
        <v>49</v>
      </c>
      <c r="G54" s="30"/>
      <c r="H54" s="30" t="s">
        <v>36</v>
      </c>
      <c r="I54" s="64">
        <v>20</v>
      </c>
      <c r="J54" s="55">
        <v>327.12072499999999</v>
      </c>
      <c r="K54" s="50">
        <f t="shared" si="0"/>
        <v>6542.4144999999999</v>
      </c>
      <c r="M54" s="57"/>
    </row>
    <row r="55" spans="1:13" s="2" customFormat="1" ht="15.75">
      <c r="A55" s="6">
        <v>14</v>
      </c>
      <c r="B55" s="10" t="s">
        <v>137</v>
      </c>
      <c r="C55" s="29" t="s">
        <v>9</v>
      </c>
      <c r="D55" s="10" t="s">
        <v>66</v>
      </c>
      <c r="E55" s="30"/>
      <c r="F55" s="30" t="s">
        <v>49</v>
      </c>
      <c r="G55" s="30"/>
      <c r="H55" s="30" t="s">
        <v>36</v>
      </c>
      <c r="I55" s="64">
        <v>20</v>
      </c>
      <c r="J55" s="55">
        <v>369.09749999999997</v>
      </c>
      <c r="K55" s="50">
        <f t="shared" si="0"/>
        <v>7381.9499999999989</v>
      </c>
      <c r="M55" s="57"/>
    </row>
    <row r="56" spans="1:13" s="2" customFormat="1" ht="15.75">
      <c r="A56" s="6">
        <v>15</v>
      </c>
      <c r="B56" s="10" t="s">
        <v>137</v>
      </c>
      <c r="C56" s="29" t="s">
        <v>9</v>
      </c>
      <c r="D56" s="10" t="s">
        <v>67</v>
      </c>
      <c r="E56" s="30" t="s">
        <v>68</v>
      </c>
      <c r="F56" s="30" t="s">
        <v>49</v>
      </c>
      <c r="G56" s="30"/>
      <c r="H56" s="30" t="s">
        <v>36</v>
      </c>
      <c r="I56" s="64">
        <v>20</v>
      </c>
      <c r="J56" s="55">
        <v>481.9346875</v>
      </c>
      <c r="K56" s="50">
        <f t="shared" si="0"/>
        <v>9638.6937500000004</v>
      </c>
      <c r="M56" s="57"/>
    </row>
    <row r="57" spans="1:13" s="2" customFormat="1" ht="15.75">
      <c r="A57" s="6">
        <v>16</v>
      </c>
      <c r="B57" s="10" t="s">
        <v>137</v>
      </c>
      <c r="C57" s="29" t="s">
        <v>9</v>
      </c>
      <c r="D57" s="10" t="s">
        <v>69</v>
      </c>
      <c r="E57" s="30"/>
      <c r="F57" s="30" t="s">
        <v>49</v>
      </c>
      <c r="G57" s="30"/>
      <c r="H57" s="30" t="s">
        <v>36</v>
      </c>
      <c r="I57" s="64">
        <v>20</v>
      </c>
      <c r="J57" s="55">
        <v>31.841349999999998</v>
      </c>
      <c r="K57" s="50">
        <f t="shared" si="0"/>
        <v>636.827</v>
      </c>
      <c r="M57" s="57"/>
    </row>
    <row r="58" spans="1:13" s="2" customFormat="1" ht="15.75">
      <c r="A58" s="6">
        <v>17</v>
      </c>
      <c r="B58" s="10" t="s">
        <v>137</v>
      </c>
      <c r="C58" s="29" t="s">
        <v>9</v>
      </c>
      <c r="D58" s="10" t="s">
        <v>70</v>
      </c>
      <c r="E58" s="30"/>
      <c r="F58" s="30" t="s">
        <v>49</v>
      </c>
      <c r="G58" s="30"/>
      <c r="H58" s="30" t="s">
        <v>36</v>
      </c>
      <c r="I58" s="64">
        <v>20</v>
      </c>
      <c r="J58" s="55">
        <v>20.460106249999999</v>
      </c>
      <c r="K58" s="50">
        <f t="shared" si="0"/>
        <v>409.20212499999997</v>
      </c>
      <c r="M58" s="57"/>
    </row>
    <row r="59" spans="1:13" s="2" customFormat="1" ht="15.75">
      <c r="A59" s="6">
        <v>18</v>
      </c>
      <c r="B59" s="10" t="s">
        <v>137</v>
      </c>
      <c r="C59" s="29" t="s">
        <v>9</v>
      </c>
      <c r="D59" s="10" t="s">
        <v>71</v>
      </c>
      <c r="E59" s="30"/>
      <c r="F59" s="30" t="s">
        <v>49</v>
      </c>
      <c r="G59" s="30"/>
      <c r="H59" s="30" t="s">
        <v>36</v>
      </c>
      <c r="I59" s="64">
        <v>20</v>
      </c>
      <c r="J59" s="55">
        <v>23.324406249999999</v>
      </c>
      <c r="K59" s="50">
        <f t="shared" si="0"/>
        <v>466.48812499999997</v>
      </c>
      <c r="M59" s="57"/>
    </row>
    <row r="60" spans="1:13" s="2" customFormat="1" ht="15.75">
      <c r="A60" s="6">
        <v>19</v>
      </c>
      <c r="B60" s="10" t="s">
        <v>137</v>
      </c>
      <c r="C60" s="29" t="s">
        <v>9</v>
      </c>
      <c r="D60" s="10" t="s">
        <v>72</v>
      </c>
      <c r="E60" s="30"/>
      <c r="F60" s="30" t="s">
        <v>49</v>
      </c>
      <c r="G60" s="30"/>
      <c r="H60" s="30" t="s">
        <v>36</v>
      </c>
      <c r="I60" s="64">
        <v>20</v>
      </c>
      <c r="J60" s="55">
        <v>18.762419999999999</v>
      </c>
      <c r="K60" s="50">
        <f t="shared" si="0"/>
        <v>375.24839999999995</v>
      </c>
      <c r="M60" s="57"/>
    </row>
    <row r="61" spans="1:13" s="2" customFormat="1" ht="15.75">
      <c r="A61" s="6">
        <v>20</v>
      </c>
      <c r="B61" s="10" t="s">
        <v>137</v>
      </c>
      <c r="C61" s="29" t="s">
        <v>9</v>
      </c>
      <c r="D61" s="10" t="s">
        <v>73</v>
      </c>
      <c r="E61" s="30" t="s">
        <v>74</v>
      </c>
      <c r="F61" s="30" t="s">
        <v>49</v>
      </c>
      <c r="G61" s="30"/>
      <c r="H61" s="30" t="s">
        <v>36</v>
      </c>
      <c r="I61" s="64">
        <v>20</v>
      </c>
      <c r="J61" s="55">
        <v>21.971550000000001</v>
      </c>
      <c r="K61" s="50">
        <f t="shared" si="0"/>
        <v>439.43100000000004</v>
      </c>
      <c r="M61" s="57"/>
    </row>
    <row r="62" spans="1:13" s="2" customFormat="1" ht="15.75">
      <c r="A62" s="6">
        <v>21</v>
      </c>
      <c r="B62" s="10" t="s">
        <v>137</v>
      </c>
      <c r="C62" s="29" t="s">
        <v>9</v>
      </c>
      <c r="D62" s="10" t="s">
        <v>75</v>
      </c>
      <c r="E62" s="30" t="s">
        <v>76</v>
      </c>
      <c r="F62" s="30" t="s">
        <v>49</v>
      </c>
      <c r="G62" s="30"/>
      <c r="H62" s="30" t="s">
        <v>36</v>
      </c>
      <c r="I62" s="64">
        <v>20</v>
      </c>
      <c r="J62" s="55">
        <v>25.2316875</v>
      </c>
      <c r="K62" s="50">
        <f t="shared" si="0"/>
        <v>504.63374999999996</v>
      </c>
      <c r="M62" s="57"/>
    </row>
    <row r="63" spans="1:13" s="2" customFormat="1" ht="15.75">
      <c r="A63" s="6">
        <v>22</v>
      </c>
      <c r="B63" s="10" t="s">
        <v>137</v>
      </c>
      <c r="C63" s="29" t="s">
        <v>9</v>
      </c>
      <c r="D63" s="10" t="s">
        <v>77</v>
      </c>
      <c r="E63" s="30"/>
      <c r="F63" s="31" t="s">
        <v>49</v>
      </c>
      <c r="G63" s="32"/>
      <c r="H63" s="30" t="s">
        <v>36</v>
      </c>
      <c r="I63" s="64">
        <v>74</v>
      </c>
      <c r="J63" s="55">
        <v>33.310324999999999</v>
      </c>
      <c r="K63" s="50">
        <f t="shared" si="0"/>
        <v>2464.96405</v>
      </c>
      <c r="M63" s="57"/>
    </row>
    <row r="64" spans="1:13" s="2" customFormat="1" ht="15.75">
      <c r="A64" s="6">
        <v>23</v>
      </c>
      <c r="B64" s="10" t="s">
        <v>137</v>
      </c>
      <c r="C64" s="29" t="s">
        <v>9</v>
      </c>
      <c r="D64" s="10" t="s">
        <v>78</v>
      </c>
      <c r="E64" s="30"/>
      <c r="F64" s="31" t="s">
        <v>49</v>
      </c>
      <c r="G64" s="30"/>
      <c r="H64" s="30" t="s">
        <v>36</v>
      </c>
      <c r="I64" s="64">
        <v>35</v>
      </c>
      <c r="J64" s="55">
        <v>42.57784375</v>
      </c>
      <c r="K64" s="50">
        <f t="shared" si="0"/>
        <v>1490.2245312499999</v>
      </c>
      <c r="M64" s="57"/>
    </row>
    <row r="65" spans="1:13" s="2" customFormat="1" ht="15.75">
      <c r="A65" s="6">
        <v>24</v>
      </c>
      <c r="B65" s="10" t="s">
        <v>137</v>
      </c>
      <c r="C65" s="29" t="s">
        <v>9</v>
      </c>
      <c r="D65" s="10" t="s">
        <v>79</v>
      </c>
      <c r="E65" s="30"/>
      <c r="F65" s="30" t="s">
        <v>49</v>
      </c>
      <c r="G65" s="30"/>
      <c r="H65" s="30" t="s">
        <v>36</v>
      </c>
      <c r="I65" s="64">
        <v>20</v>
      </c>
      <c r="J65" s="55">
        <v>26.144343749999997</v>
      </c>
      <c r="K65" s="50">
        <f t="shared" si="0"/>
        <v>522.88687499999992</v>
      </c>
      <c r="M65" s="57"/>
    </row>
    <row r="66" spans="1:13" s="2" customFormat="1" ht="15.75">
      <c r="A66" s="6">
        <v>25</v>
      </c>
      <c r="B66" s="10" t="s">
        <v>137</v>
      </c>
      <c r="C66" s="29" t="s">
        <v>9</v>
      </c>
      <c r="D66" s="10" t="s">
        <v>80</v>
      </c>
      <c r="E66" s="30"/>
      <c r="F66" s="30" t="s">
        <v>49</v>
      </c>
      <c r="G66" s="30"/>
      <c r="H66" s="30" t="s">
        <v>36</v>
      </c>
      <c r="I66" s="64">
        <v>20</v>
      </c>
      <c r="J66" s="55">
        <v>23.134812499999999</v>
      </c>
      <c r="K66" s="50">
        <f t="shared" si="0"/>
        <v>462.69624999999996</v>
      </c>
      <c r="M66" s="57"/>
    </row>
    <row r="67" spans="1:13" s="2" customFormat="1" ht="30">
      <c r="A67" s="6">
        <v>26</v>
      </c>
      <c r="B67" s="10" t="s">
        <v>137</v>
      </c>
      <c r="C67" s="29" t="s">
        <v>9</v>
      </c>
      <c r="D67" s="10" t="s">
        <v>81</v>
      </c>
      <c r="E67" s="30"/>
      <c r="F67" s="30" t="s">
        <v>49</v>
      </c>
      <c r="G67" s="30"/>
      <c r="H67" s="30" t="s">
        <v>148</v>
      </c>
      <c r="I67" s="64">
        <v>2</v>
      </c>
      <c r="J67" s="55">
        <v>3002.2319243749998</v>
      </c>
      <c r="K67" s="50">
        <f t="shared" si="0"/>
        <v>6004.4638487499997</v>
      </c>
      <c r="M67" s="57"/>
    </row>
    <row r="68" spans="1:13" s="2" customFormat="1" ht="30">
      <c r="A68" s="6">
        <v>27</v>
      </c>
      <c r="B68" s="10" t="s">
        <v>137</v>
      </c>
      <c r="C68" s="29" t="s">
        <v>9</v>
      </c>
      <c r="D68" s="10" t="s">
        <v>82</v>
      </c>
      <c r="E68" s="30"/>
      <c r="F68" s="30" t="s">
        <v>11</v>
      </c>
      <c r="G68" s="30"/>
      <c r="H68" s="30" t="s">
        <v>149</v>
      </c>
      <c r="I68" s="65">
        <v>4.5</v>
      </c>
      <c r="J68" s="55">
        <v>1443.078125</v>
      </c>
      <c r="K68" s="50">
        <f t="shared" si="0"/>
        <v>6493.8515625</v>
      </c>
      <c r="M68" s="57"/>
    </row>
    <row r="69" spans="1:13" s="2" customFormat="1" ht="30">
      <c r="A69" s="6">
        <v>28</v>
      </c>
      <c r="B69" s="10" t="s">
        <v>137</v>
      </c>
      <c r="C69" s="29" t="s">
        <v>9</v>
      </c>
      <c r="D69" s="10" t="s">
        <v>83</v>
      </c>
      <c r="E69" s="30"/>
      <c r="F69" s="30" t="s">
        <v>11</v>
      </c>
      <c r="G69" s="30"/>
      <c r="H69" s="30" t="s">
        <v>149</v>
      </c>
      <c r="I69" s="64">
        <v>6.6</v>
      </c>
      <c r="J69" s="55">
        <v>572.59113500000001</v>
      </c>
      <c r="K69" s="50">
        <f t="shared" si="0"/>
        <v>3779.1014909999999</v>
      </c>
      <c r="M69" s="57"/>
    </row>
    <row r="70" spans="1:13" s="2" customFormat="1" ht="15.75">
      <c r="A70" s="6">
        <v>29</v>
      </c>
      <c r="B70" s="10" t="s">
        <v>137</v>
      </c>
      <c r="C70" s="29" t="s">
        <v>9</v>
      </c>
      <c r="D70" s="10" t="s">
        <v>84</v>
      </c>
      <c r="E70" s="30" t="s">
        <v>85</v>
      </c>
      <c r="F70" s="30" t="s">
        <v>11</v>
      </c>
      <c r="G70" s="30"/>
      <c r="H70" s="30" t="s">
        <v>148</v>
      </c>
      <c r="I70" s="64">
        <v>60</v>
      </c>
      <c r="J70" s="55">
        <v>880.51890437499992</v>
      </c>
      <c r="K70" s="50">
        <f t="shared" si="0"/>
        <v>52831.134262499996</v>
      </c>
      <c r="M70" s="57"/>
    </row>
    <row r="71" spans="1:13" s="2" customFormat="1" ht="30">
      <c r="A71" s="6">
        <v>30</v>
      </c>
      <c r="B71" s="10" t="s">
        <v>137</v>
      </c>
      <c r="C71" s="29" t="s">
        <v>9</v>
      </c>
      <c r="D71" s="10" t="s">
        <v>86</v>
      </c>
      <c r="E71" s="30" t="s">
        <v>87</v>
      </c>
      <c r="F71" s="30" t="s">
        <v>49</v>
      </c>
      <c r="G71" s="30"/>
      <c r="H71" s="30" t="s">
        <v>150</v>
      </c>
      <c r="I71" s="64">
        <v>2</v>
      </c>
      <c r="J71" s="55">
        <v>115.769633</v>
      </c>
      <c r="K71" s="50">
        <f t="shared" si="0"/>
        <v>231.539266</v>
      </c>
      <c r="M71" s="57"/>
    </row>
    <row r="72" spans="1:13" s="2" customFormat="1" ht="30">
      <c r="A72" s="6">
        <v>31</v>
      </c>
      <c r="B72" s="10" t="s">
        <v>137</v>
      </c>
      <c r="C72" s="29" t="s">
        <v>9</v>
      </c>
      <c r="D72" s="10" t="s">
        <v>88</v>
      </c>
      <c r="E72" s="30"/>
      <c r="F72" s="30" t="s">
        <v>49</v>
      </c>
      <c r="G72" s="30"/>
      <c r="H72" s="30" t="s">
        <v>150</v>
      </c>
      <c r="I72" s="64">
        <v>2</v>
      </c>
      <c r="J72" s="55">
        <v>125.21079125</v>
      </c>
      <c r="K72" s="50">
        <f t="shared" si="0"/>
        <v>250.4215825</v>
      </c>
      <c r="M72" s="57"/>
    </row>
    <row r="73" spans="1:13" s="2" customFormat="1" ht="30">
      <c r="A73" s="6">
        <v>32</v>
      </c>
      <c r="B73" s="10" t="s">
        <v>137</v>
      </c>
      <c r="C73" s="29" t="s">
        <v>9</v>
      </c>
      <c r="D73" s="10" t="s">
        <v>89</v>
      </c>
      <c r="E73" s="30"/>
      <c r="F73" s="30" t="s">
        <v>49</v>
      </c>
      <c r="G73" s="30"/>
      <c r="H73" s="30" t="s">
        <v>150</v>
      </c>
      <c r="I73" s="64">
        <v>2</v>
      </c>
      <c r="J73" s="55">
        <v>33.358750000000001</v>
      </c>
      <c r="K73" s="50">
        <f t="shared" si="0"/>
        <v>66.717500000000001</v>
      </c>
      <c r="M73" s="57"/>
    </row>
    <row r="74" spans="1:13" s="2" customFormat="1" ht="30">
      <c r="A74" s="6">
        <v>33</v>
      </c>
      <c r="B74" s="10" t="s">
        <v>137</v>
      </c>
      <c r="C74" s="29" t="s">
        <v>9</v>
      </c>
      <c r="D74" s="10" t="s">
        <v>90</v>
      </c>
      <c r="E74" s="30"/>
      <c r="F74" s="30" t="s">
        <v>49</v>
      </c>
      <c r="G74" s="30"/>
      <c r="H74" s="30" t="s">
        <v>150</v>
      </c>
      <c r="I74" s="64">
        <v>2</v>
      </c>
      <c r="J74" s="55">
        <v>604.54015625</v>
      </c>
      <c r="K74" s="50">
        <f t="shared" si="0"/>
        <v>1209.0803125</v>
      </c>
      <c r="M74" s="57"/>
    </row>
    <row r="75" spans="1:13" s="2" customFormat="1" ht="30">
      <c r="A75" s="6">
        <v>34</v>
      </c>
      <c r="B75" s="10" t="s">
        <v>137</v>
      </c>
      <c r="C75" s="29" t="s">
        <v>9</v>
      </c>
      <c r="D75" s="10" t="s">
        <v>91</v>
      </c>
      <c r="E75" s="30"/>
      <c r="F75" s="30" t="s">
        <v>49</v>
      </c>
      <c r="G75" s="30"/>
      <c r="H75" s="30" t="s">
        <v>151</v>
      </c>
      <c r="I75" s="64">
        <v>2</v>
      </c>
      <c r="J75" s="55">
        <v>50.487425000000002</v>
      </c>
      <c r="K75" s="50">
        <f t="shared" si="0"/>
        <v>100.97485</v>
      </c>
      <c r="M75" s="57"/>
    </row>
    <row r="76" spans="1:13" s="2" customFormat="1" ht="30">
      <c r="A76" s="6">
        <v>35</v>
      </c>
      <c r="B76" s="10" t="s">
        <v>137</v>
      </c>
      <c r="C76" s="29" t="s">
        <v>9</v>
      </c>
      <c r="D76" s="10" t="s">
        <v>92</v>
      </c>
      <c r="E76" s="30"/>
      <c r="F76" s="30" t="s">
        <v>49</v>
      </c>
      <c r="G76" s="30"/>
      <c r="H76" s="30" t="s">
        <v>152</v>
      </c>
      <c r="I76" s="64">
        <v>2</v>
      </c>
      <c r="J76" s="55">
        <v>325.02268437499998</v>
      </c>
      <c r="K76" s="50">
        <f t="shared" si="0"/>
        <v>650.04536874999997</v>
      </c>
      <c r="M76" s="57"/>
    </row>
    <row r="77" spans="1:13" s="2" customFormat="1" ht="15.75">
      <c r="A77" s="6">
        <v>36</v>
      </c>
      <c r="B77" s="10" t="s">
        <v>137</v>
      </c>
      <c r="C77" s="29" t="s">
        <v>9</v>
      </c>
      <c r="D77" s="10" t="s">
        <v>93</v>
      </c>
      <c r="E77" s="30" t="s">
        <v>94</v>
      </c>
      <c r="F77" s="30" t="s">
        <v>49</v>
      </c>
      <c r="G77" s="30"/>
      <c r="H77" s="30" t="s">
        <v>152</v>
      </c>
      <c r="I77" s="64">
        <v>30</v>
      </c>
      <c r="J77" s="55">
        <v>207.17795833333332</v>
      </c>
      <c r="K77" s="50">
        <f t="shared" si="0"/>
        <v>6215.3387499999999</v>
      </c>
      <c r="M77" s="57"/>
    </row>
    <row r="78" spans="1:13" s="2" customFormat="1" ht="30">
      <c r="A78" s="6">
        <v>37</v>
      </c>
      <c r="B78" s="10" t="s">
        <v>137</v>
      </c>
      <c r="C78" s="29" t="s">
        <v>9</v>
      </c>
      <c r="D78" s="10" t="s">
        <v>95</v>
      </c>
      <c r="E78" s="30"/>
      <c r="F78" s="30"/>
      <c r="G78" s="30"/>
      <c r="H78" s="30" t="s">
        <v>152</v>
      </c>
      <c r="I78" s="64">
        <v>30</v>
      </c>
      <c r="J78" s="55">
        <v>122.17037687499999</v>
      </c>
      <c r="K78" s="50">
        <f t="shared" ref="K78:K84" si="1">I78*J78</f>
        <v>3665.1113062499999</v>
      </c>
      <c r="M78" s="57"/>
    </row>
    <row r="79" spans="1:13" s="4" customFormat="1" ht="101.25" customHeight="1">
      <c r="A79" s="6">
        <v>38</v>
      </c>
      <c r="B79" s="10" t="s">
        <v>137</v>
      </c>
      <c r="C79" s="29" t="s">
        <v>9</v>
      </c>
      <c r="D79" s="10" t="s">
        <v>96</v>
      </c>
      <c r="E79" s="30"/>
      <c r="F79" s="30" t="s">
        <v>97</v>
      </c>
      <c r="G79" s="30"/>
      <c r="H79" s="33" t="s">
        <v>157</v>
      </c>
      <c r="I79" s="64">
        <v>20</v>
      </c>
      <c r="J79" s="56">
        <v>3895.2933333333335</v>
      </c>
      <c r="K79" s="50">
        <f t="shared" si="1"/>
        <v>77905.866666666669</v>
      </c>
      <c r="M79" s="57"/>
    </row>
    <row r="80" spans="1:13" s="2" customFormat="1" ht="30">
      <c r="A80" s="6">
        <v>39</v>
      </c>
      <c r="B80" s="10" t="s">
        <v>137</v>
      </c>
      <c r="C80" s="29" t="s">
        <v>9</v>
      </c>
      <c r="D80" s="10" t="s">
        <v>98</v>
      </c>
      <c r="E80" s="30"/>
      <c r="F80" s="30" t="s">
        <v>49</v>
      </c>
      <c r="G80" s="30"/>
      <c r="H80" s="30" t="s">
        <v>151</v>
      </c>
      <c r="I80" s="64">
        <v>4</v>
      </c>
      <c r="J80" s="55">
        <v>1051.1094243749999</v>
      </c>
      <c r="K80" s="50">
        <f t="shared" si="1"/>
        <v>4204.4376974999996</v>
      </c>
      <c r="M80" s="57"/>
    </row>
    <row r="81" spans="1:20" s="2" customFormat="1" ht="30">
      <c r="A81" s="6">
        <v>40</v>
      </c>
      <c r="B81" s="10" t="s">
        <v>137</v>
      </c>
      <c r="C81" s="29" t="s">
        <v>9</v>
      </c>
      <c r="D81" s="10" t="s">
        <v>99</v>
      </c>
      <c r="E81" s="30"/>
      <c r="F81" s="30" t="s">
        <v>11</v>
      </c>
      <c r="G81" s="30"/>
      <c r="H81" s="30" t="s">
        <v>151</v>
      </c>
      <c r="I81" s="64">
        <v>18</v>
      </c>
      <c r="J81" s="55">
        <v>317.45172166666663</v>
      </c>
      <c r="K81" s="50">
        <f t="shared" si="1"/>
        <v>5714.1309899999997</v>
      </c>
      <c r="M81" s="57"/>
    </row>
    <row r="82" spans="1:20" s="4" customFormat="1" ht="93.75" customHeight="1">
      <c r="A82" s="6">
        <v>41</v>
      </c>
      <c r="B82" s="10" t="s">
        <v>137</v>
      </c>
      <c r="C82" s="29" t="s">
        <v>9</v>
      </c>
      <c r="D82" s="10" t="s">
        <v>100</v>
      </c>
      <c r="E82" s="30" t="s">
        <v>101</v>
      </c>
      <c r="F82" s="30" t="s">
        <v>97</v>
      </c>
      <c r="G82" s="30"/>
      <c r="H82" s="33" t="s">
        <v>156</v>
      </c>
      <c r="I82" s="64">
        <v>18</v>
      </c>
      <c r="J82" s="56">
        <v>3978.2337499999999</v>
      </c>
      <c r="K82" s="50">
        <f t="shared" si="1"/>
        <v>71608.207500000004</v>
      </c>
      <c r="M82" s="57"/>
    </row>
    <row r="83" spans="1:20" s="2" customFormat="1" ht="30">
      <c r="A83" s="6">
        <v>42</v>
      </c>
      <c r="B83" s="10" t="s">
        <v>137</v>
      </c>
      <c r="C83" s="29" t="s">
        <v>9</v>
      </c>
      <c r="D83" s="10" t="s">
        <v>102</v>
      </c>
      <c r="E83" s="30" t="s">
        <v>103</v>
      </c>
      <c r="F83" s="30" t="s">
        <v>104</v>
      </c>
      <c r="G83" s="30"/>
      <c r="H83" s="33" t="s">
        <v>149</v>
      </c>
      <c r="I83" s="64">
        <v>70</v>
      </c>
      <c r="J83" s="55">
        <v>648.22337125000001</v>
      </c>
      <c r="K83" s="50">
        <f t="shared" si="1"/>
        <v>45375.635987499998</v>
      </c>
      <c r="M83" s="57"/>
    </row>
    <row r="84" spans="1:20" s="36" customFormat="1" ht="144" customHeight="1" thickBot="1">
      <c r="A84" s="6">
        <v>43</v>
      </c>
      <c r="B84" s="10" t="s">
        <v>137</v>
      </c>
      <c r="C84" s="29" t="s">
        <v>9</v>
      </c>
      <c r="D84" s="10" t="s">
        <v>105</v>
      </c>
      <c r="E84" s="34"/>
      <c r="F84" s="34" t="s">
        <v>104</v>
      </c>
      <c r="G84" s="34"/>
      <c r="H84" s="35" t="s">
        <v>106</v>
      </c>
      <c r="I84" s="64">
        <v>110</v>
      </c>
      <c r="J84" s="58">
        <v>693.25</v>
      </c>
      <c r="K84" s="50">
        <f t="shared" si="1"/>
        <v>76257.5</v>
      </c>
      <c r="M84" s="57"/>
    </row>
    <row r="85" spans="1:20" ht="19.5" thickBot="1">
      <c r="A85" s="59"/>
      <c r="B85" s="60"/>
      <c r="C85" s="60"/>
      <c r="D85" s="61" t="s">
        <v>122</v>
      </c>
      <c r="E85" s="60"/>
      <c r="F85" s="60"/>
      <c r="G85" s="60"/>
      <c r="H85" s="60"/>
      <c r="I85" s="62">
        <f>SUM(I13:I84)</f>
        <v>6361.1</v>
      </c>
      <c r="J85" s="60"/>
      <c r="K85" s="63">
        <f>SUM(K13:K84)</f>
        <v>1597644.9531424176</v>
      </c>
    </row>
    <row r="86" spans="1:20" s="2" customFormat="1">
      <c r="A86" s="36"/>
      <c r="B86" s="5"/>
      <c r="F86" s="5"/>
      <c r="G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</row>
    <row r="87" spans="1:20" s="39" customFormat="1" ht="67.5" customHeight="1">
      <c r="A87" s="37">
        <v>1</v>
      </c>
      <c r="B87" s="38" t="s">
        <v>108</v>
      </c>
      <c r="C87" s="85" t="s">
        <v>109</v>
      </c>
      <c r="D87" s="85"/>
      <c r="E87" s="85"/>
      <c r="F87" s="85"/>
      <c r="G87" s="85"/>
      <c r="H87" s="85"/>
      <c r="I87" s="85"/>
      <c r="J87" s="72"/>
      <c r="K87" s="2"/>
    </row>
    <row r="88" spans="1:20" s="39" customFormat="1" ht="195" customHeight="1">
      <c r="A88" s="37">
        <v>2</v>
      </c>
      <c r="B88" s="40" t="s">
        <v>110</v>
      </c>
      <c r="C88" s="86" t="s">
        <v>134</v>
      </c>
      <c r="D88" s="86"/>
      <c r="E88" s="86"/>
      <c r="F88" s="86"/>
      <c r="G88" s="86"/>
      <c r="H88" s="86"/>
      <c r="I88" s="86"/>
      <c r="J88" s="72"/>
      <c r="K88" s="2"/>
    </row>
    <row r="89" spans="1:20" s="39" customFormat="1" ht="15.75">
      <c r="A89" s="37"/>
      <c r="B89" s="40"/>
      <c r="C89" s="86" t="s">
        <v>111</v>
      </c>
      <c r="D89" s="87"/>
      <c r="E89" s="87"/>
      <c r="F89" s="87"/>
      <c r="G89" s="87"/>
      <c r="H89" s="87"/>
      <c r="I89" s="87"/>
      <c r="J89" s="72"/>
      <c r="K89" s="2"/>
    </row>
    <row r="90" spans="1:20" s="39" customFormat="1" ht="78.75" customHeight="1">
      <c r="A90" s="37">
        <v>3</v>
      </c>
      <c r="B90" s="38" t="s">
        <v>112</v>
      </c>
      <c r="C90" s="79" t="s">
        <v>113</v>
      </c>
      <c r="D90" s="79"/>
      <c r="E90" s="79"/>
      <c r="F90" s="79"/>
      <c r="G90" s="79"/>
      <c r="H90" s="79"/>
      <c r="I90" s="79"/>
      <c r="J90" s="79"/>
      <c r="K90" s="70"/>
    </row>
    <row r="91" spans="1:20" s="39" customFormat="1" ht="120.75" customHeight="1">
      <c r="A91" s="37">
        <v>4</v>
      </c>
      <c r="B91" s="38" t="s">
        <v>114</v>
      </c>
      <c r="C91" s="80" t="s">
        <v>135</v>
      </c>
      <c r="D91" s="80"/>
      <c r="E91" s="80"/>
      <c r="F91" s="80"/>
      <c r="G91" s="80"/>
      <c r="H91" s="80"/>
      <c r="I91" s="80"/>
      <c r="J91" s="80"/>
      <c r="K91" s="2"/>
    </row>
    <row r="92" spans="1:20" s="39" customFormat="1" ht="31.5" customHeight="1">
      <c r="A92" s="37">
        <v>5</v>
      </c>
      <c r="B92" s="41" t="s">
        <v>115</v>
      </c>
      <c r="C92" s="81" t="s">
        <v>116</v>
      </c>
      <c r="D92" s="81"/>
      <c r="E92" s="81"/>
      <c r="F92" s="81"/>
      <c r="G92" s="81"/>
      <c r="H92" s="81"/>
      <c r="I92" s="81"/>
      <c r="J92" s="81"/>
      <c r="K92" s="2"/>
    </row>
    <row r="93" spans="1:20" s="39" customFormat="1" ht="45.75" customHeight="1">
      <c r="A93" s="37"/>
      <c r="B93" s="41"/>
      <c r="C93" s="71"/>
      <c r="D93" s="71"/>
      <c r="E93" s="71"/>
      <c r="F93" s="71"/>
      <c r="G93" s="71"/>
      <c r="H93" s="71"/>
      <c r="I93" s="71"/>
      <c r="J93" s="71"/>
      <c r="K93" s="2"/>
    </row>
    <row r="94" spans="1:20" s="39" customFormat="1" ht="15.75">
      <c r="A94" s="84" t="s">
        <v>117</v>
      </c>
      <c r="B94" s="84"/>
      <c r="C94" s="42"/>
      <c r="D94" s="42"/>
      <c r="E94" s="42"/>
      <c r="F94" s="42"/>
      <c r="G94" s="42"/>
      <c r="H94" s="77"/>
      <c r="I94" s="2"/>
      <c r="J94" s="2"/>
      <c r="K94" s="2"/>
    </row>
    <row r="95" spans="1:20" s="39" customFormat="1" ht="15.75">
      <c r="A95" s="84" t="s">
        <v>118</v>
      </c>
      <c r="B95" s="84"/>
      <c r="C95" s="42"/>
      <c r="D95" s="42"/>
      <c r="E95" s="42"/>
      <c r="F95" s="42"/>
      <c r="G95" s="42"/>
      <c r="H95" s="77"/>
      <c r="I95" s="2"/>
      <c r="J95" s="2"/>
      <c r="K95" s="2"/>
    </row>
    <row r="96" spans="1:20" s="39" customFormat="1" ht="15.75">
      <c r="A96" s="43"/>
      <c r="B96" s="2"/>
      <c r="C96" s="2"/>
      <c r="D96" s="2"/>
      <c r="E96" s="2"/>
      <c r="F96" s="43"/>
      <c r="G96" s="43"/>
      <c r="H96" s="43"/>
      <c r="I96" s="2"/>
      <c r="J96" s="2"/>
      <c r="K96" s="2"/>
    </row>
    <row r="97" spans="2:4" ht="32.25" customHeight="1">
      <c r="B97" s="78" t="s">
        <v>132</v>
      </c>
      <c r="C97" s="78"/>
      <c r="D97" s="69"/>
    </row>
    <row r="98" spans="2:4" ht="15.75">
      <c r="B98" s="41"/>
      <c r="C98" s="41"/>
      <c r="D98" s="41"/>
    </row>
    <row r="99" spans="2:4" ht="15.75">
      <c r="B99" s="68" t="s">
        <v>133</v>
      </c>
      <c r="C99" s="41"/>
      <c r="D99" s="41"/>
    </row>
  </sheetData>
  <mergeCells count="11">
    <mergeCell ref="B97:C97"/>
    <mergeCell ref="C90:J90"/>
    <mergeCell ref="C91:J91"/>
    <mergeCell ref="C92:J92"/>
    <mergeCell ref="A4:H4"/>
    <mergeCell ref="A6:H6"/>
    <mergeCell ref="A95:B95"/>
    <mergeCell ref="C87:I87"/>
    <mergeCell ref="C88:I88"/>
    <mergeCell ref="C89:I89"/>
    <mergeCell ref="A94:B94"/>
  </mergeCells>
  <pageMargins left="0.7" right="0.7" top="0.75" bottom="0.75" header="0.3" footer="0.3"/>
  <pageSetup paperSize="9" scale="4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>
          <x14:formula1>
            <xm:f>[1]Лист1!#REF!</xm:f>
          </x14:formula1>
          <xm:sqref>B13:B40 B42:B84</xm:sqref>
        </x14:dataValidation>
        <x14:dataValidation type="list" allowBlank="1" showInputMessage="1" showErrorMessage="1">
          <x14:formula1>
            <xm:f>[1]Лист1!#REF!</xm:f>
          </x14:formula1>
          <xm:sqref>F13:F37</xm:sqref>
        </x14:dataValidation>
        <x14:dataValidation type="list" allowBlank="1" showInputMessage="1" showErrorMessage="1">
          <x14:formula1>
            <xm:f>[1]Лист1!#REF!</xm:f>
          </x14:formula1>
          <xm:sqref>C13:C40</xm:sqref>
        </x14:dataValidation>
        <x14:dataValidation type="list" allowBlank="1" showInputMessage="1">
          <x14:formula1>
            <xm:f>[1]Список!#REF!</xm:f>
          </x14:formula1>
          <xm:sqref>H26:H28 H30:H35</xm:sqref>
        </x14:dataValidation>
        <x14:dataValidation type="list" allowBlank="1" showInputMessage="1" showErrorMessage="1">
          <x14:formula1>
            <xm:f>[2]Лист1!#REF!</xm:f>
          </x14:formula1>
          <xm:sqref>C42:C84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Копусов Евгений Николаевич</dc:creator>
  <cp:lastModifiedBy>markina.e.a</cp:lastModifiedBy>
  <cp:lastPrinted>2014-03-14T01:29:11Z</cp:lastPrinted>
  <dcterms:created xsi:type="dcterms:W3CDTF">2014-02-12T04:13:12Z</dcterms:created>
  <dcterms:modified xsi:type="dcterms:W3CDTF">2014-07-08T10:02:34Z</dcterms:modified>
</cp:coreProperties>
</file>