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45" windowWidth="19155" windowHeight="1182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Лист1!$A$1:$H$62</definedName>
  </definedNames>
  <calcPr calcId="145621"/>
</workbook>
</file>

<file path=xl/calcChain.xml><?xml version="1.0" encoding="utf-8"?>
<calcChain xmlns="http://schemas.openxmlformats.org/spreadsheetml/2006/main">
  <c r="H10" i="1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9" l="1"/>
  <c r="H43" l="1"/>
  <c r="H45" l="1"/>
  <c r="H44" s="1"/>
</calcChain>
</file>

<file path=xl/sharedStrings.xml><?xml version="1.0" encoding="utf-8"?>
<sst xmlns="http://schemas.openxmlformats.org/spreadsheetml/2006/main" count="134" uniqueCount="78">
  <si>
    <t>№ п/п</t>
  </si>
  <si>
    <t>Наименование Товара</t>
  </si>
  <si>
    <t>Технические характеристики</t>
  </si>
  <si>
    <t>ГОСТ/ТУ</t>
  </si>
  <si>
    <t>Ед.изм.</t>
  </si>
  <si>
    <t xml:space="preserve">Количество  поставляемого товара </t>
  </si>
  <si>
    <t>Цена за единицу без НДС, (руб.)</t>
  </si>
  <si>
    <t>Сумма без НДС, (руб.)</t>
  </si>
  <si>
    <t>Итого:</t>
  </si>
  <si>
    <t>НДС 18%:</t>
  </si>
  <si>
    <t>Всего:</t>
  </si>
  <si>
    <t xml:space="preserve">Приложение № 1 </t>
  </si>
  <si>
    <t xml:space="preserve">                                                                                                                      № _________ от ___________ г.     </t>
  </si>
  <si>
    <t xml:space="preserve">                                                                                                   к Договору поставки между ООО "ССРТ" и  ____________</t>
  </si>
  <si>
    <t>1. Поставщик обязуется поставить, а Покупатель принять и оплатить следующие товары:</t>
  </si>
  <si>
    <t xml:space="preserve">Итого с учетом НДС: __________  (______________________) рублей  в т.ч. НДС: </t>
  </si>
  <si>
    <t>2. Поставка производится путем доставки авто или ж/д транспортом до ст. Краснокаменск, Забайкальской ЖД.</t>
  </si>
  <si>
    <t>4. Транспортные расходы и прочие расходы включены в цену Товара.</t>
  </si>
  <si>
    <t>5. До отгрузки обязательно предоставление  документов подтверждающих происхождение товара, качество (сертификаты, паспорта).</t>
  </si>
  <si>
    <t>ИНН 7530012491, КПП 753001001, ОКПО 88151824. Станция назначения Краснокаменск Забайкальской ж.д., код станции 946208, код получателя 0685.</t>
  </si>
  <si>
    <t>От Покупателя</t>
  </si>
  <si>
    <t>Директор ООО «ССРТ</t>
  </si>
  <si>
    <t>_________________ /___________/</t>
  </si>
  <si>
    <t>М.П.     "___"  ____________20__г.</t>
  </si>
  <si>
    <t>От Поставщика</t>
  </si>
  <si>
    <t xml:space="preserve">                                                                                                              Спецификация №     от  .               .2014 г</t>
  </si>
  <si>
    <t>шт</t>
  </si>
  <si>
    <r>
      <t xml:space="preserve">_________________ </t>
    </r>
    <r>
      <rPr>
        <sz val="10"/>
        <color rgb="FF000000"/>
        <rFont val="Times New Roman"/>
        <family val="1"/>
        <charset val="204"/>
      </rPr>
      <t>/О.В.Прилепский/</t>
    </r>
  </si>
  <si>
    <t xml:space="preserve">                                                                                                            Основание: Заявка ООО "ССРТ" на 2014 год</t>
  </si>
  <si>
    <t>3. Срок поставки: 45 календарных дней с момента подписания договора представителями сторон</t>
  </si>
  <si>
    <t>6. Объемы ТМЦ, подлежащих к поставке, могут меняться в зависимости от минимальной нормы отгрузки (для материалов по удельным нормам) в пределах +/- 10%</t>
  </si>
  <si>
    <t xml:space="preserve">7. Грузополучатель: ООО "ССРТ", 674674, г. Краснокаменск, ул.Молодежная дом5 корпус АБК ССРТ </t>
  </si>
  <si>
    <t>м</t>
  </si>
  <si>
    <t>Оконный блок ПВХ 2,59*1,7</t>
  </si>
  <si>
    <t>ГОСТ 30674-99</t>
  </si>
  <si>
    <t>Оконный блок ПВХ 2,62*1,7</t>
  </si>
  <si>
    <t>Оконный блок ПВХ 2,52*1,7</t>
  </si>
  <si>
    <t>Оконный блок ПВХ 2,56*1,7</t>
  </si>
  <si>
    <t>Оконный блок ПВХ 2,57*1,7</t>
  </si>
  <si>
    <t>Оконный блок ПВХ 2,58*1,7</t>
  </si>
  <si>
    <t>Оконный блок ПВХ 2,61*1,7</t>
  </si>
  <si>
    <t>Оконный блок ПВХ 2,64*1,7</t>
  </si>
  <si>
    <t>Оконный блок ПВХ 2,60*1,7</t>
  </si>
  <si>
    <t>Оконный блок ПВХ 2,54*1,7</t>
  </si>
  <si>
    <t>Оконный блок ПВХ 2,46*1,7</t>
  </si>
  <si>
    <t>Оконный блок ПВХ 2,5*1,7</t>
  </si>
  <si>
    <t>Оконный блок ПВХ 2,47*1,7</t>
  </si>
  <si>
    <t>Оконный блок ПВХ 2,4*1,7</t>
  </si>
  <si>
    <t>Оконный блок ПВХ 0,64*1,7</t>
  </si>
  <si>
    <t>Крышка обналичника</t>
  </si>
  <si>
    <t>п.м.</t>
  </si>
  <si>
    <t>Лента НЛ под отлив</t>
  </si>
  <si>
    <t>ГОСТ 30971-2002</t>
  </si>
  <si>
    <t>Накладка торцевая д/под.</t>
  </si>
  <si>
    <t>Отлив 250мм</t>
  </si>
  <si>
    <t>Подоконник 600мм</t>
  </si>
  <si>
    <t>Профиль стартовый</t>
  </si>
  <si>
    <t>Обналичник откоса</t>
  </si>
  <si>
    <t>Робибант ПСУЛ 12*30*6м</t>
  </si>
  <si>
    <t>ГОСТ Р53338-2009</t>
  </si>
  <si>
    <t>рул</t>
  </si>
  <si>
    <t>Водоотводная заглушка</t>
  </si>
  <si>
    <t>Шуруп 4,0*40</t>
  </si>
  <si>
    <t>ГОСТ 10618-80</t>
  </si>
  <si>
    <t>Дверной блок ПВХ 1,42*2,32</t>
  </si>
  <si>
    <t>Дверной блок ПВХ 0,65*2,04</t>
  </si>
  <si>
    <t>Дверной блок ПВХ 1,42*2,28</t>
  </si>
  <si>
    <t>Дверной блок ПВХ 1,42*2,24</t>
  </si>
  <si>
    <t>Дверной блок ПВХ 1,42*2,35</t>
  </si>
  <si>
    <t>Дверной блок ПВХ 1,45*2,28</t>
  </si>
  <si>
    <t>анкер рамный 10*182</t>
  </si>
  <si>
    <t>ГОСТ 18123-82</t>
  </si>
  <si>
    <t>Пена профессиональная</t>
  </si>
  <si>
    <t>ГОСТ 51697-2000</t>
  </si>
  <si>
    <t>Уголок ПВХ</t>
  </si>
  <si>
    <t>ТУ 5772-004-34499732-2003 или эквивалент</t>
  </si>
  <si>
    <t>ТУ 2290-001-25763012-05 или эквивалент</t>
  </si>
  <si>
    <t>ТУ 1108-001-78558134-2006 или эквивалент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</si>
</sst>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3" fillId="0" borderId="0" xfId="0" applyFont="1"/>
    <xf numFmtId="0" fontId="2" fillId="0" borderId="0" xfId="0" applyFont="1"/>
    <xf numFmtId="4" fontId="0" fillId="0" borderId="1" xfId="0" applyNumberFormat="1" applyBorder="1"/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/>
    </xf>
    <xf numFmtId="4" fontId="0" fillId="2" borderId="1" xfId="0" applyNumberForma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2" fontId="5" fillId="0" borderId="1" xfId="0" applyNumberFormat="1" applyFont="1" applyBorder="1" applyAlignment="1">
      <alignment horizontal="center" vertical="center"/>
    </xf>
    <xf numFmtId="4" fontId="0" fillId="0" borderId="0" xfId="0" applyNumberFormat="1"/>
    <xf numFmtId="0" fontId="1" fillId="0" borderId="1" xfId="0" applyFont="1" applyBorder="1" applyAlignment="1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62"/>
  <sheetViews>
    <sheetView tabSelected="1" view="pageBreakPreview" topLeftCell="A36" zoomScaleNormal="100" zoomScaleSheetLayoutView="100" workbookViewId="0">
      <selection activeCell="F33" sqref="F33"/>
    </sheetView>
  </sheetViews>
  <sheetFormatPr defaultRowHeight="15"/>
  <cols>
    <col min="2" max="2" width="30" customWidth="1"/>
    <col min="3" max="3" width="18.28515625" customWidth="1"/>
    <col min="4" max="4" width="21" customWidth="1"/>
    <col min="6" max="6" width="13" customWidth="1"/>
    <col min="7" max="7" width="13.85546875" customWidth="1"/>
    <col min="8" max="8" width="18.85546875" customWidth="1"/>
    <col min="10" max="10" width="15.28515625" style="18" customWidth="1"/>
  </cols>
  <sheetData>
    <row r="1" spans="1:8">
      <c r="H1" s="1" t="s">
        <v>11</v>
      </c>
    </row>
    <row r="2" spans="1:8">
      <c r="A2" s="1" t="s">
        <v>25</v>
      </c>
    </row>
    <row r="3" spans="1:8">
      <c r="A3" s="1" t="s">
        <v>13</v>
      </c>
    </row>
    <row r="4" spans="1:8">
      <c r="A4" s="1" t="s">
        <v>12</v>
      </c>
    </row>
    <row r="5" spans="1:8">
      <c r="A5" s="1" t="s">
        <v>28</v>
      </c>
    </row>
    <row r="6" spans="1:8">
      <c r="A6" s="1" t="s">
        <v>14</v>
      </c>
    </row>
    <row r="7" spans="1:8" ht="38.25">
      <c r="A7" s="2" t="s">
        <v>0</v>
      </c>
      <c r="B7" s="2" t="s">
        <v>1</v>
      </c>
      <c r="C7" s="3" t="s">
        <v>2</v>
      </c>
      <c r="D7" s="3" t="s">
        <v>3</v>
      </c>
      <c r="E7" s="2" t="s">
        <v>4</v>
      </c>
      <c r="F7" s="2" t="s">
        <v>5</v>
      </c>
      <c r="G7" s="2" t="s">
        <v>6</v>
      </c>
      <c r="H7" s="2" t="s">
        <v>7</v>
      </c>
    </row>
    <row r="8" spans="1:8">
      <c r="A8" s="4">
        <v>1</v>
      </c>
      <c r="B8" s="4">
        <v>4</v>
      </c>
      <c r="C8" s="5">
        <v>5</v>
      </c>
      <c r="D8" s="5">
        <v>6</v>
      </c>
      <c r="E8" s="4">
        <v>7</v>
      </c>
      <c r="F8" s="4">
        <v>8</v>
      </c>
      <c r="G8" s="4">
        <v>9</v>
      </c>
      <c r="H8" s="4">
        <v>10</v>
      </c>
    </row>
    <row r="9" spans="1:8" ht="20.100000000000001" customHeight="1">
      <c r="A9" s="11">
        <v>1</v>
      </c>
      <c r="B9" s="12" t="s">
        <v>33</v>
      </c>
      <c r="C9" s="9"/>
      <c r="D9" s="16" t="s">
        <v>34</v>
      </c>
      <c r="E9" s="13" t="s">
        <v>26</v>
      </c>
      <c r="F9" s="13">
        <v>5</v>
      </c>
      <c r="G9" s="14">
        <v>17901.350000000002</v>
      </c>
      <c r="H9" s="15">
        <f>(F9*G9)</f>
        <v>89506.750000000015</v>
      </c>
    </row>
    <row r="10" spans="1:8" ht="20.100000000000001" customHeight="1">
      <c r="A10" s="11">
        <v>2</v>
      </c>
      <c r="B10" s="12" t="s">
        <v>35</v>
      </c>
      <c r="C10" s="9"/>
      <c r="D10" s="16" t="s">
        <v>34</v>
      </c>
      <c r="E10" s="13" t="s">
        <v>26</v>
      </c>
      <c r="F10" s="13">
        <v>2</v>
      </c>
      <c r="G10" s="14">
        <v>18083.686666666668</v>
      </c>
      <c r="H10" s="15">
        <f t="shared" ref="H10:H42" si="0">(F10*G10)</f>
        <v>36167.373333333337</v>
      </c>
    </row>
    <row r="11" spans="1:8" ht="20.100000000000001" customHeight="1">
      <c r="A11" s="11">
        <v>3</v>
      </c>
      <c r="B11" s="12" t="s">
        <v>36</v>
      </c>
      <c r="C11" s="9"/>
      <c r="D11" s="16" t="s">
        <v>34</v>
      </c>
      <c r="E11" s="13" t="s">
        <v>26</v>
      </c>
      <c r="F11" s="13">
        <v>1</v>
      </c>
      <c r="G11" s="14">
        <v>17475.920000000002</v>
      </c>
      <c r="H11" s="15">
        <f t="shared" si="0"/>
        <v>17475.920000000002</v>
      </c>
    </row>
    <row r="12" spans="1:8" ht="20.100000000000001" customHeight="1">
      <c r="A12" s="11">
        <v>4</v>
      </c>
      <c r="B12" s="12" t="s">
        <v>37</v>
      </c>
      <c r="C12" s="9"/>
      <c r="D12" s="16" t="s">
        <v>34</v>
      </c>
      <c r="E12" s="13" t="s">
        <v>26</v>
      </c>
      <c r="F12" s="13">
        <v>3</v>
      </c>
      <c r="G12" s="14">
        <v>17718.983333333334</v>
      </c>
      <c r="H12" s="15">
        <f t="shared" si="0"/>
        <v>53156.95</v>
      </c>
    </row>
    <row r="13" spans="1:8" ht="20.100000000000001" customHeight="1">
      <c r="A13" s="11">
        <v>5</v>
      </c>
      <c r="B13" s="12" t="s">
        <v>38</v>
      </c>
      <c r="C13" s="9"/>
      <c r="D13" s="16" t="s">
        <v>34</v>
      </c>
      <c r="E13" s="13" t="s">
        <v>26</v>
      </c>
      <c r="F13" s="13">
        <v>1</v>
      </c>
      <c r="G13" s="14">
        <v>17779.793333333335</v>
      </c>
      <c r="H13" s="15">
        <f t="shared" si="0"/>
        <v>17779.793333333335</v>
      </c>
    </row>
    <row r="14" spans="1:8" ht="20.100000000000001" customHeight="1">
      <c r="A14" s="11">
        <v>6</v>
      </c>
      <c r="B14" s="12" t="s">
        <v>39</v>
      </c>
      <c r="C14" s="9"/>
      <c r="D14" s="16" t="s">
        <v>34</v>
      </c>
      <c r="E14" s="13" t="s">
        <v>26</v>
      </c>
      <c r="F14" s="13">
        <v>2</v>
      </c>
      <c r="G14" s="14">
        <v>17840.583333333332</v>
      </c>
      <c r="H14" s="15">
        <f t="shared" si="0"/>
        <v>35681.166666666664</v>
      </c>
    </row>
    <row r="15" spans="1:8" ht="20.100000000000001" customHeight="1">
      <c r="A15" s="11">
        <v>7</v>
      </c>
      <c r="B15" s="12" t="s">
        <v>40</v>
      </c>
      <c r="C15" s="9"/>
      <c r="D15" s="16" t="s">
        <v>34</v>
      </c>
      <c r="E15" s="13" t="s">
        <v>26</v>
      </c>
      <c r="F15" s="13">
        <v>1</v>
      </c>
      <c r="G15" s="14">
        <v>18022.896666666667</v>
      </c>
      <c r="H15" s="15">
        <f t="shared" si="0"/>
        <v>18022.896666666667</v>
      </c>
    </row>
    <row r="16" spans="1:8" ht="20.100000000000001" customHeight="1">
      <c r="A16" s="11">
        <v>8</v>
      </c>
      <c r="B16" s="12" t="s">
        <v>41</v>
      </c>
      <c r="C16" s="9"/>
      <c r="D16" s="16" t="s">
        <v>34</v>
      </c>
      <c r="E16" s="13" t="s">
        <v>26</v>
      </c>
      <c r="F16" s="13">
        <v>1</v>
      </c>
      <c r="G16" s="14">
        <v>18205.223333333332</v>
      </c>
      <c r="H16" s="15">
        <f t="shared" si="0"/>
        <v>18205.223333333332</v>
      </c>
    </row>
    <row r="17" spans="1:8" ht="20.100000000000001" customHeight="1">
      <c r="A17" s="11">
        <v>9</v>
      </c>
      <c r="B17" s="12" t="s">
        <v>42</v>
      </c>
      <c r="C17" s="9"/>
      <c r="D17" s="16" t="s">
        <v>34</v>
      </c>
      <c r="E17" s="13" t="s">
        <v>26</v>
      </c>
      <c r="F17" s="13">
        <v>4</v>
      </c>
      <c r="G17" s="14">
        <v>17962.14</v>
      </c>
      <c r="H17" s="15">
        <f t="shared" si="0"/>
        <v>71848.56</v>
      </c>
    </row>
    <row r="18" spans="1:8" ht="20.100000000000001" customHeight="1">
      <c r="A18" s="11">
        <v>10</v>
      </c>
      <c r="B18" s="12" t="s">
        <v>43</v>
      </c>
      <c r="C18" s="9"/>
      <c r="D18" s="16" t="s">
        <v>34</v>
      </c>
      <c r="E18" s="13" t="s">
        <v>26</v>
      </c>
      <c r="F18" s="13">
        <v>1</v>
      </c>
      <c r="G18" s="14">
        <v>17769.34</v>
      </c>
      <c r="H18" s="15">
        <f t="shared" si="0"/>
        <v>17769.34</v>
      </c>
    </row>
    <row r="19" spans="1:8" ht="20.100000000000001" customHeight="1">
      <c r="A19" s="11">
        <v>11</v>
      </c>
      <c r="B19" s="12" t="s">
        <v>44</v>
      </c>
      <c r="C19" s="9"/>
      <c r="D19" s="16" t="s">
        <v>34</v>
      </c>
      <c r="E19" s="13" t="s">
        <v>26</v>
      </c>
      <c r="F19" s="13">
        <v>2</v>
      </c>
      <c r="G19" s="14">
        <v>17112.960000000003</v>
      </c>
      <c r="H19" s="15">
        <f t="shared" si="0"/>
        <v>34225.920000000006</v>
      </c>
    </row>
    <row r="20" spans="1:8" ht="20.100000000000001" customHeight="1">
      <c r="A20" s="11">
        <v>12</v>
      </c>
      <c r="B20" s="12" t="s">
        <v>45</v>
      </c>
      <c r="C20" s="9"/>
      <c r="D20" s="16" t="s">
        <v>34</v>
      </c>
      <c r="E20" s="13" t="s">
        <v>26</v>
      </c>
      <c r="F20" s="13">
        <v>1</v>
      </c>
      <c r="G20" s="14">
        <v>17354.323333333334</v>
      </c>
      <c r="H20" s="15">
        <f t="shared" si="0"/>
        <v>17354.323333333334</v>
      </c>
    </row>
    <row r="21" spans="1:8" ht="20.100000000000001" customHeight="1">
      <c r="A21" s="11">
        <v>13</v>
      </c>
      <c r="B21" s="12" t="s">
        <v>46</v>
      </c>
      <c r="C21" s="10"/>
      <c r="D21" s="16" t="s">
        <v>34</v>
      </c>
      <c r="E21" s="13" t="s">
        <v>26</v>
      </c>
      <c r="F21" s="13">
        <v>2</v>
      </c>
      <c r="G21" s="14">
        <v>17807.05333333333</v>
      </c>
      <c r="H21" s="15">
        <f t="shared" si="0"/>
        <v>35614.106666666659</v>
      </c>
    </row>
    <row r="22" spans="1:8" ht="20.100000000000001" customHeight="1">
      <c r="A22" s="11">
        <v>14</v>
      </c>
      <c r="B22" s="12" t="s">
        <v>47</v>
      </c>
      <c r="C22" s="10"/>
      <c r="D22" s="16" t="s">
        <v>34</v>
      </c>
      <c r="E22" s="13" t="s">
        <v>26</v>
      </c>
      <c r="F22" s="13">
        <v>1</v>
      </c>
      <c r="G22" s="14">
        <v>17683.636666666665</v>
      </c>
      <c r="H22" s="15">
        <f t="shared" si="0"/>
        <v>17683.636666666665</v>
      </c>
    </row>
    <row r="23" spans="1:8" ht="20.100000000000001" customHeight="1">
      <c r="A23" s="11">
        <v>15</v>
      </c>
      <c r="B23" s="12" t="s">
        <v>48</v>
      </c>
      <c r="C23" s="10"/>
      <c r="D23" s="16" t="s">
        <v>34</v>
      </c>
      <c r="E23" s="13" t="s">
        <v>26</v>
      </c>
      <c r="F23" s="13">
        <v>1</v>
      </c>
      <c r="G23" s="14">
        <v>6042.8066666666673</v>
      </c>
      <c r="H23" s="15">
        <f t="shared" si="0"/>
        <v>6042.8066666666673</v>
      </c>
    </row>
    <row r="24" spans="1:8" ht="30.75" customHeight="1">
      <c r="A24" s="11">
        <v>16</v>
      </c>
      <c r="B24" s="12" t="s">
        <v>49</v>
      </c>
      <c r="C24" s="10"/>
      <c r="D24" s="16" t="s">
        <v>75</v>
      </c>
      <c r="E24" s="13" t="s">
        <v>50</v>
      </c>
      <c r="F24" s="17">
        <v>106.5</v>
      </c>
      <c r="G24" s="14">
        <v>12.463333333333333</v>
      </c>
      <c r="H24" s="15">
        <f t="shared" si="0"/>
        <v>1327.345</v>
      </c>
    </row>
    <row r="25" spans="1:8" ht="20.100000000000001" customHeight="1">
      <c r="A25" s="11">
        <v>17</v>
      </c>
      <c r="B25" s="12" t="s">
        <v>51</v>
      </c>
      <c r="C25" s="10"/>
      <c r="D25" s="16" t="s">
        <v>52</v>
      </c>
      <c r="E25" s="13" t="s">
        <v>32</v>
      </c>
      <c r="F25" s="17">
        <v>72.900000000000006</v>
      </c>
      <c r="G25" s="14">
        <v>35.626666666666665</v>
      </c>
      <c r="H25" s="15">
        <f t="shared" si="0"/>
        <v>2597.1840000000002</v>
      </c>
    </row>
    <row r="26" spans="1:8" ht="43.9" customHeight="1">
      <c r="A26" s="11">
        <v>18</v>
      </c>
      <c r="B26" s="12" t="s">
        <v>53</v>
      </c>
      <c r="C26" s="10"/>
      <c r="D26" s="16" t="s">
        <v>76</v>
      </c>
      <c r="E26" s="13" t="s">
        <v>26</v>
      </c>
      <c r="F26" s="13">
        <v>28</v>
      </c>
      <c r="G26" s="14">
        <v>62.01</v>
      </c>
      <c r="H26" s="15">
        <f t="shared" si="0"/>
        <v>1736.28</v>
      </c>
    </row>
    <row r="27" spans="1:8" ht="33" customHeight="1">
      <c r="A27" s="11">
        <v>19</v>
      </c>
      <c r="B27" s="12" t="s">
        <v>54</v>
      </c>
      <c r="C27" s="10"/>
      <c r="D27" s="16" t="s">
        <v>75</v>
      </c>
      <c r="E27" s="13" t="s">
        <v>32</v>
      </c>
      <c r="F27" s="17">
        <v>45.9</v>
      </c>
      <c r="G27" s="14">
        <v>321.92333333333335</v>
      </c>
      <c r="H27" s="15">
        <f t="shared" si="0"/>
        <v>14776.281000000001</v>
      </c>
    </row>
    <row r="28" spans="1:8" ht="29.25" customHeight="1">
      <c r="A28" s="11">
        <v>20</v>
      </c>
      <c r="B28" s="12" t="s">
        <v>55</v>
      </c>
      <c r="C28" s="10"/>
      <c r="D28" s="16" t="s">
        <v>75</v>
      </c>
      <c r="E28" s="13" t="s">
        <v>32</v>
      </c>
      <c r="F28" s="17">
        <v>30.9</v>
      </c>
      <c r="G28" s="14">
        <v>677.6</v>
      </c>
      <c r="H28" s="15">
        <f t="shared" si="0"/>
        <v>20937.84</v>
      </c>
    </row>
    <row r="29" spans="1:8" ht="30.75" customHeight="1">
      <c r="A29" s="11">
        <v>21</v>
      </c>
      <c r="B29" s="12" t="s">
        <v>56</v>
      </c>
      <c r="C29" s="10"/>
      <c r="D29" s="16" t="s">
        <v>77</v>
      </c>
      <c r="E29" s="13" t="s">
        <v>32</v>
      </c>
      <c r="F29" s="17">
        <v>106.5</v>
      </c>
      <c r="G29" s="14">
        <v>26.77333333333333</v>
      </c>
      <c r="H29" s="15">
        <f t="shared" si="0"/>
        <v>2851.3599999999997</v>
      </c>
    </row>
    <row r="30" spans="1:8" ht="28.5" customHeight="1">
      <c r="A30" s="11">
        <v>22</v>
      </c>
      <c r="B30" s="12" t="s">
        <v>57</v>
      </c>
      <c r="C30" s="10"/>
      <c r="D30" s="16" t="s">
        <v>75</v>
      </c>
      <c r="E30" s="13" t="s">
        <v>32</v>
      </c>
      <c r="F30" s="17">
        <v>106.5</v>
      </c>
      <c r="G30" s="14">
        <v>20.316666666666666</v>
      </c>
      <c r="H30" s="15">
        <f t="shared" si="0"/>
        <v>2163.7249999999999</v>
      </c>
    </row>
    <row r="31" spans="1:8" ht="20.100000000000001" customHeight="1">
      <c r="A31" s="11">
        <v>23</v>
      </c>
      <c r="B31" s="12" t="s">
        <v>58</v>
      </c>
      <c r="C31" s="10"/>
      <c r="D31" s="16" t="s">
        <v>59</v>
      </c>
      <c r="E31" s="13" t="s">
        <v>60</v>
      </c>
      <c r="F31" s="13">
        <v>234.62</v>
      </c>
      <c r="G31" s="14">
        <v>37.270000000000003</v>
      </c>
      <c r="H31" s="15">
        <f t="shared" si="0"/>
        <v>8744.2874000000011</v>
      </c>
    </row>
    <row r="32" spans="1:8" ht="33" customHeight="1">
      <c r="A32" s="11">
        <v>24</v>
      </c>
      <c r="B32" s="12" t="s">
        <v>61</v>
      </c>
      <c r="C32" s="10"/>
      <c r="D32" s="16" t="s">
        <v>75</v>
      </c>
      <c r="E32" s="13" t="s">
        <v>26</v>
      </c>
      <c r="F32" s="13">
        <v>164</v>
      </c>
      <c r="G32" s="14">
        <v>4.0666666666666664</v>
      </c>
      <c r="H32" s="15">
        <f t="shared" si="0"/>
        <v>666.93333333333328</v>
      </c>
    </row>
    <row r="33" spans="1:9" ht="20.100000000000001" customHeight="1">
      <c r="A33" s="11">
        <v>25</v>
      </c>
      <c r="B33" s="12" t="s">
        <v>62</v>
      </c>
      <c r="C33" s="10"/>
      <c r="D33" s="16" t="s">
        <v>63</v>
      </c>
      <c r="E33" s="13" t="s">
        <v>26</v>
      </c>
      <c r="F33" s="13">
        <v>499</v>
      </c>
      <c r="G33" s="14">
        <v>1.17</v>
      </c>
      <c r="H33" s="15">
        <f t="shared" si="0"/>
        <v>583.82999999999993</v>
      </c>
    </row>
    <row r="34" spans="1:9" ht="20.100000000000001" customHeight="1">
      <c r="A34" s="11">
        <v>26</v>
      </c>
      <c r="B34" s="12" t="s">
        <v>64</v>
      </c>
      <c r="C34" s="10"/>
      <c r="D34" s="16" t="s">
        <v>34</v>
      </c>
      <c r="E34" s="13" t="s">
        <v>26</v>
      </c>
      <c r="F34" s="13">
        <v>10</v>
      </c>
      <c r="G34" s="14">
        <v>26210.083333333332</v>
      </c>
      <c r="H34" s="15">
        <f t="shared" si="0"/>
        <v>262100.83333333331</v>
      </c>
    </row>
    <row r="35" spans="1:9" ht="20.100000000000001" customHeight="1">
      <c r="A35" s="11">
        <v>27</v>
      </c>
      <c r="B35" s="12" t="s">
        <v>65</v>
      </c>
      <c r="C35" s="10"/>
      <c r="D35" s="16" t="s">
        <v>34</v>
      </c>
      <c r="E35" s="13" t="s">
        <v>26</v>
      </c>
      <c r="F35" s="13">
        <v>2</v>
      </c>
      <c r="G35" s="14">
        <v>12325.213333333333</v>
      </c>
      <c r="H35" s="15">
        <f t="shared" si="0"/>
        <v>24650.426666666666</v>
      </c>
    </row>
    <row r="36" spans="1:9" ht="20.100000000000001" customHeight="1">
      <c r="A36" s="11">
        <v>28</v>
      </c>
      <c r="B36" s="12" t="s">
        <v>66</v>
      </c>
      <c r="C36" s="10"/>
      <c r="D36" s="16" t="s">
        <v>34</v>
      </c>
      <c r="E36" s="13" t="s">
        <v>26</v>
      </c>
      <c r="F36" s="13">
        <v>2</v>
      </c>
      <c r="G36" s="14">
        <v>25972.933333333334</v>
      </c>
      <c r="H36" s="15">
        <f t="shared" si="0"/>
        <v>51945.866666666669</v>
      </c>
    </row>
    <row r="37" spans="1:9" ht="20.100000000000001" customHeight="1">
      <c r="A37" s="11">
        <v>29</v>
      </c>
      <c r="B37" s="12" t="s">
        <v>67</v>
      </c>
      <c r="C37" s="10"/>
      <c r="D37" s="16" t="s">
        <v>34</v>
      </c>
      <c r="E37" s="13" t="s">
        <v>26</v>
      </c>
      <c r="F37" s="13">
        <v>1</v>
      </c>
      <c r="G37" s="14">
        <v>25772.813333333335</v>
      </c>
      <c r="H37" s="15">
        <f t="shared" si="0"/>
        <v>25772.813333333335</v>
      </c>
    </row>
    <row r="38" spans="1:9" ht="20.100000000000001" customHeight="1">
      <c r="A38" s="11">
        <v>30</v>
      </c>
      <c r="B38" s="12" t="s">
        <v>68</v>
      </c>
      <c r="C38" s="10"/>
      <c r="D38" s="16" t="s">
        <v>34</v>
      </c>
      <c r="E38" s="13" t="s">
        <v>26</v>
      </c>
      <c r="F38" s="13">
        <v>1</v>
      </c>
      <c r="G38" s="14">
        <v>26327.123333333333</v>
      </c>
      <c r="H38" s="15">
        <f t="shared" si="0"/>
        <v>26327.123333333333</v>
      </c>
    </row>
    <row r="39" spans="1:9" ht="20.100000000000001" customHeight="1">
      <c r="A39" s="11">
        <v>31</v>
      </c>
      <c r="B39" s="12" t="s">
        <v>69</v>
      </c>
      <c r="C39" s="10"/>
      <c r="D39" s="16" t="s">
        <v>34</v>
      </c>
      <c r="E39" s="13" t="s">
        <v>26</v>
      </c>
      <c r="F39" s="13">
        <v>1</v>
      </c>
      <c r="G39" s="14">
        <v>26112.033333333336</v>
      </c>
      <c r="H39" s="15">
        <f t="shared" si="0"/>
        <v>26112.033333333336</v>
      </c>
    </row>
    <row r="40" spans="1:9" ht="20.100000000000001" customHeight="1">
      <c r="A40" s="11">
        <v>32</v>
      </c>
      <c r="B40" s="12" t="s">
        <v>70</v>
      </c>
      <c r="C40" s="10"/>
      <c r="D40" s="16" t="s">
        <v>71</v>
      </c>
      <c r="E40" s="13" t="s">
        <v>26</v>
      </c>
      <c r="F40" s="13">
        <v>204</v>
      </c>
      <c r="G40" s="14">
        <v>13.923333333333334</v>
      </c>
      <c r="H40" s="15">
        <f t="shared" si="0"/>
        <v>2840.36</v>
      </c>
    </row>
    <row r="41" spans="1:9" ht="20.100000000000001" customHeight="1">
      <c r="A41" s="11">
        <v>33</v>
      </c>
      <c r="B41" s="12" t="s">
        <v>72</v>
      </c>
      <c r="C41" s="10"/>
      <c r="D41" s="16" t="s">
        <v>73</v>
      </c>
      <c r="E41" s="13" t="s">
        <v>26</v>
      </c>
      <c r="F41" s="13">
        <v>51</v>
      </c>
      <c r="G41" s="14">
        <v>286.24333333333334</v>
      </c>
      <c r="H41" s="15">
        <f t="shared" si="0"/>
        <v>14598.41</v>
      </c>
    </row>
    <row r="42" spans="1:9" ht="27.75" customHeight="1">
      <c r="A42" s="11">
        <v>34</v>
      </c>
      <c r="B42" s="12" t="s">
        <v>74</v>
      </c>
      <c r="C42" s="10"/>
      <c r="D42" s="16" t="s">
        <v>75</v>
      </c>
      <c r="E42" s="13" t="s">
        <v>50</v>
      </c>
      <c r="F42" s="17">
        <v>208.5</v>
      </c>
      <c r="G42" s="14">
        <v>52.566666666666663</v>
      </c>
      <c r="H42" s="15">
        <f t="shared" si="0"/>
        <v>10960.15</v>
      </c>
    </row>
    <row r="43" spans="1:9">
      <c r="A43" s="19" t="s">
        <v>8</v>
      </c>
      <c r="B43" s="19"/>
      <c r="C43" s="19"/>
      <c r="D43" s="19"/>
      <c r="E43" s="19"/>
      <c r="F43" s="19"/>
      <c r="G43" s="19"/>
      <c r="H43" s="8">
        <f>SUM(H9:H42)</f>
        <v>988227.84906666656</v>
      </c>
    </row>
    <row r="44" spans="1:9">
      <c r="A44" s="19" t="s">
        <v>9</v>
      </c>
      <c r="B44" s="19"/>
      <c r="C44" s="19"/>
      <c r="D44" s="19"/>
      <c r="E44" s="19"/>
      <c r="F44" s="19"/>
      <c r="G44" s="19"/>
      <c r="H44" s="8">
        <f>(H45-H43)</f>
        <v>177881.01283199992</v>
      </c>
    </row>
    <row r="45" spans="1:9">
      <c r="A45" s="19" t="s">
        <v>10</v>
      </c>
      <c r="B45" s="19"/>
      <c r="C45" s="19"/>
      <c r="D45" s="19"/>
      <c r="E45" s="19"/>
      <c r="F45" s="19"/>
      <c r="G45" s="19"/>
      <c r="H45" s="8">
        <f>(H43*1.18)</f>
        <v>1166108.8618986665</v>
      </c>
    </row>
    <row r="47" spans="1:9">
      <c r="A47" s="7" t="s">
        <v>15</v>
      </c>
    </row>
    <row r="48" spans="1:9">
      <c r="B48" s="7"/>
      <c r="C48" s="7"/>
      <c r="D48" s="7"/>
      <c r="E48" s="7"/>
      <c r="F48" s="7"/>
      <c r="G48" s="7"/>
      <c r="H48" s="7"/>
      <c r="I48" s="7"/>
    </row>
    <row r="49" spans="1:9">
      <c r="A49" s="7" t="s">
        <v>16</v>
      </c>
      <c r="B49" s="7"/>
      <c r="C49" s="7"/>
      <c r="D49" s="7"/>
      <c r="E49" s="7"/>
      <c r="F49" s="7"/>
      <c r="G49" s="7"/>
      <c r="H49" s="7"/>
      <c r="I49" s="7"/>
    </row>
    <row r="50" spans="1:9">
      <c r="A50" s="1" t="s">
        <v>29</v>
      </c>
      <c r="B50" s="7"/>
      <c r="C50" s="7"/>
      <c r="D50" s="7"/>
      <c r="E50" s="7"/>
      <c r="F50" s="7"/>
      <c r="G50" s="7"/>
      <c r="H50" s="7"/>
      <c r="I50" s="7"/>
    </row>
    <row r="51" spans="1:9">
      <c r="A51" s="7" t="s">
        <v>17</v>
      </c>
      <c r="B51" s="7"/>
      <c r="C51" s="7"/>
      <c r="D51" s="7"/>
      <c r="E51" s="7"/>
      <c r="F51" s="7"/>
      <c r="G51" s="7"/>
      <c r="H51" s="7"/>
      <c r="I51" s="7"/>
    </row>
    <row r="52" spans="1:9">
      <c r="A52" s="7" t="s">
        <v>18</v>
      </c>
      <c r="B52" s="7"/>
      <c r="C52" s="7"/>
      <c r="D52" s="7"/>
      <c r="E52" s="7"/>
      <c r="F52" s="7"/>
      <c r="G52" s="7"/>
      <c r="H52" s="7"/>
      <c r="I52" s="7"/>
    </row>
    <row r="53" spans="1:9">
      <c r="A53" s="7" t="s">
        <v>30</v>
      </c>
      <c r="B53" s="7"/>
      <c r="C53" s="7"/>
      <c r="D53" s="7"/>
      <c r="E53" s="7"/>
      <c r="F53" s="7"/>
      <c r="G53" s="7"/>
      <c r="H53" s="7"/>
      <c r="I53" s="7"/>
    </row>
    <row r="54" spans="1:9">
      <c r="A54" s="1" t="s">
        <v>31</v>
      </c>
      <c r="B54" s="7"/>
      <c r="C54" s="7"/>
      <c r="D54" s="7"/>
      <c r="E54" s="7"/>
      <c r="F54" s="7"/>
      <c r="G54" s="7"/>
      <c r="H54" s="7"/>
      <c r="I54" s="7"/>
    </row>
    <row r="55" spans="1:9">
      <c r="A55" s="1" t="s">
        <v>19</v>
      </c>
      <c r="B55" s="7"/>
      <c r="C55" s="7"/>
      <c r="D55" s="7"/>
      <c r="E55" s="7"/>
      <c r="F55" s="7"/>
      <c r="G55" s="7"/>
      <c r="H55" s="7"/>
      <c r="I55" s="7"/>
    </row>
    <row r="56" spans="1:9">
      <c r="A56" s="7"/>
      <c r="B56" s="7"/>
      <c r="C56" s="7"/>
      <c r="D56" s="7"/>
      <c r="E56" s="7"/>
      <c r="F56" s="7"/>
      <c r="G56" s="7"/>
      <c r="H56" s="7"/>
      <c r="I56" s="7"/>
    </row>
    <row r="57" spans="1:9">
      <c r="A57" s="1" t="s">
        <v>20</v>
      </c>
      <c r="B57" s="7"/>
      <c r="C57" s="7"/>
      <c r="D57" s="7"/>
      <c r="E57" s="7"/>
      <c r="F57" s="7"/>
      <c r="G57" s="7" t="s">
        <v>24</v>
      </c>
      <c r="H57" s="7"/>
      <c r="I57" s="7"/>
    </row>
    <row r="58" spans="1:9">
      <c r="A58" s="7"/>
      <c r="B58" s="7"/>
      <c r="C58" s="7"/>
      <c r="D58" s="7"/>
      <c r="E58" s="7"/>
      <c r="F58" s="7"/>
      <c r="G58" s="7"/>
      <c r="H58" s="7"/>
      <c r="I58" s="7"/>
    </row>
    <row r="59" spans="1:9">
      <c r="A59" s="7" t="s">
        <v>21</v>
      </c>
      <c r="B59" s="7"/>
      <c r="C59" s="7"/>
      <c r="D59" s="7"/>
      <c r="E59" s="7"/>
      <c r="F59" s="7"/>
      <c r="G59" s="7"/>
      <c r="H59" s="7"/>
      <c r="I59" s="7"/>
    </row>
    <row r="60" spans="1:9">
      <c r="A60" s="6" t="s">
        <v>27</v>
      </c>
      <c r="B60" s="7"/>
      <c r="C60" s="7"/>
      <c r="D60" s="7"/>
      <c r="E60" s="7"/>
      <c r="F60" s="7"/>
      <c r="G60" s="1" t="s">
        <v>22</v>
      </c>
      <c r="H60" s="7"/>
      <c r="I60" s="7"/>
    </row>
    <row r="61" spans="1:9">
      <c r="A61" s="7"/>
      <c r="B61" s="7"/>
      <c r="C61" s="7"/>
      <c r="D61" s="7"/>
      <c r="E61" s="7"/>
      <c r="F61" s="7"/>
      <c r="G61" s="7"/>
      <c r="H61" s="7"/>
      <c r="I61" s="7"/>
    </row>
    <row r="62" spans="1:9">
      <c r="A62" s="7" t="s">
        <v>23</v>
      </c>
      <c r="B62" s="7"/>
      <c r="C62" s="7"/>
      <c r="D62" s="7"/>
      <c r="E62" s="7"/>
      <c r="F62" s="7"/>
      <c r="G62" s="7" t="s">
        <v>23</v>
      </c>
      <c r="H62" s="7"/>
      <c r="I62" s="7"/>
    </row>
  </sheetData>
  <mergeCells count="3">
    <mergeCell ref="A43:G43"/>
    <mergeCell ref="A44:G44"/>
    <mergeCell ref="A45:G45"/>
  </mergeCells>
  <pageMargins left="1.1023622047244095" right="0.70866141732283472" top="0.74803149606299213" bottom="0.74803149606299213" header="0.31496062992125984" footer="0.31496062992125984"/>
  <pageSetup paperSize="9" scale="60" orientation="portrait" r:id="rId1"/>
  <colBreaks count="1" manualBreakCount="1">
    <brk id="8" max="61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KarpovSI</dc:creator>
  <cp:lastModifiedBy>EAlPoluyanova</cp:lastModifiedBy>
  <cp:lastPrinted>2014-02-26T04:11:42Z</cp:lastPrinted>
  <dcterms:created xsi:type="dcterms:W3CDTF">2013-12-25T22:38:05Z</dcterms:created>
  <dcterms:modified xsi:type="dcterms:W3CDTF">2014-04-24T10:10:17Z</dcterms:modified>
</cp:coreProperties>
</file>