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 fullPrecision="0"/>
</workbook>
</file>

<file path=xl/calcChain.xml><?xml version="1.0" encoding="utf-8"?>
<calcChain xmlns="http://schemas.openxmlformats.org/spreadsheetml/2006/main">
  <c r="E6" i="1"/>
  <c r="F6" s="1"/>
  <c r="E7"/>
  <c r="F7" s="1"/>
  <c r="E8"/>
  <c r="F8" s="1"/>
  <c r="E9"/>
  <c r="F9" s="1"/>
  <c r="E5"/>
  <c r="F5" s="1"/>
  <c r="C12"/>
  <c r="E12" l="1"/>
  <c r="F12"/>
  <c r="F13" s="1"/>
  <c r="D12"/>
  <c r="F14" l="1"/>
  <c r="F15" s="1"/>
  <c r="F16" s="1"/>
</calcChain>
</file>

<file path=xl/sharedStrings.xml><?xml version="1.0" encoding="utf-8"?>
<sst xmlns="http://schemas.openxmlformats.org/spreadsheetml/2006/main" count="19" uniqueCount="19">
  <si>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</si>
  <si>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</si>
  <si>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</si>
  <si>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</si>
  <si>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</si>
  <si>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</si>
  <si>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</si>
  <si>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</si>
  <si>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</si>
  <si>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</si>
  <si>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</si>
  <si>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Строительные работы (ТС-703-09-АС.ЛС)</t>
  </si>
  <si>
    <t>Оборотное водоснабжение (ТС-703-09-ВК.ЛС)</t>
  </si>
  <si>
    <t>Силовое электрооборудование  (ТС-703-09-ЭМ.ЛС)</t>
  </si>
  <si>
    <t>Автоматизация (ТС-703-09-АТ.ЛС)</t>
  </si>
  <si>
    <t>Технологические решения  (ТС-703-09-ТХ.ЛС1)</t>
  </si>
  <si>
    <t>Итого с учетом индекса-дефлятора Минэкономразвития России (1,02)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</si>
  <si>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</si>
  <si>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«Монтаж оборудования, приобретаемого в рамках статьи МИЗИ. Участок сушки и хранения брикетов. Корпус 703 цех 60"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</si>
</sst>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0"/>
  <sheetViews>
    <sheetView tabSelected="1" zoomScale="115" zoomScaleNormal="115" workbookViewId="0">
      <selection activeCell="D5" sqref="D5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17</v>
      </c>
      <c r="D1" s="42"/>
      <c r="E1" s="42"/>
      <c r="F1" s="42"/>
    </row>
    <row r="2" spans="1:6" s="17" customFormat="1" ht="58.5" customHeight="1">
      <c r="A2" s="40" t="s">
        <v>18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11</v>
      </c>
      <c r="C5" s="31">
        <v>27218</v>
      </c>
      <c r="D5" s="31">
        <v>160604</v>
      </c>
      <c r="E5" s="31">
        <f>D5</f>
        <v>160604</v>
      </c>
      <c r="F5" s="37">
        <f t="shared" ref="F5" si="0">E5</f>
        <v>160604</v>
      </c>
    </row>
    <row r="6" spans="1:6" s="3" customFormat="1" ht="35.25" customHeight="1">
      <c r="A6" s="36">
        <v>2</v>
      </c>
      <c r="B6" s="38" t="s">
        <v>12</v>
      </c>
      <c r="C6" s="31">
        <v>11921</v>
      </c>
      <c r="D6" s="31">
        <v>56234</v>
      </c>
      <c r="E6" s="31">
        <f t="shared" ref="E6:E9" si="1">D6</f>
        <v>56234</v>
      </c>
      <c r="F6" s="37">
        <f t="shared" ref="F6:F9" si="2">E6</f>
        <v>56234</v>
      </c>
    </row>
    <row r="7" spans="1:6" s="3" customFormat="1" ht="35.25" customHeight="1">
      <c r="A7" s="36">
        <v>3</v>
      </c>
      <c r="B7" s="38" t="s">
        <v>13</v>
      </c>
      <c r="C7" s="31">
        <v>100109</v>
      </c>
      <c r="D7" s="31">
        <v>422673</v>
      </c>
      <c r="E7" s="31">
        <f t="shared" si="1"/>
        <v>422673</v>
      </c>
      <c r="F7" s="37">
        <f t="shared" si="2"/>
        <v>422673</v>
      </c>
    </row>
    <row r="8" spans="1:6" s="3" customFormat="1" ht="35.25" customHeight="1">
      <c r="A8" s="36">
        <v>4</v>
      </c>
      <c r="B8" s="38" t="s">
        <v>14</v>
      </c>
      <c r="C8" s="31">
        <v>502415</v>
      </c>
      <c r="D8" s="31">
        <v>2773652</v>
      </c>
      <c r="E8" s="31">
        <f t="shared" si="1"/>
        <v>2773652</v>
      </c>
      <c r="F8" s="37">
        <f t="shared" si="2"/>
        <v>2773652</v>
      </c>
    </row>
    <row r="9" spans="1:6" s="3" customFormat="1" ht="35.25" customHeight="1">
      <c r="A9" s="36">
        <v>5</v>
      </c>
      <c r="B9" s="38" t="s">
        <v>15</v>
      </c>
      <c r="C9" s="31">
        <v>99204</v>
      </c>
      <c r="D9" s="31">
        <v>711385</v>
      </c>
      <c r="E9" s="31">
        <f t="shared" si="1"/>
        <v>711385</v>
      </c>
      <c r="F9" s="37">
        <f t="shared" si="2"/>
        <v>711385</v>
      </c>
    </row>
    <row r="10" spans="1:6" s="3" customFormat="1" ht="19.5" customHeight="1">
      <c r="A10" s="36"/>
      <c r="B10" s="30"/>
      <c r="C10" s="31"/>
      <c r="D10" s="31"/>
      <c r="E10" s="31"/>
      <c r="F10" s="37"/>
    </row>
    <row r="11" spans="1:6" s="18" customFormat="1" ht="14.25">
      <c r="A11" s="22"/>
      <c r="B11" s="21" t="s">
        <v>2</v>
      </c>
      <c r="C11" s="28"/>
      <c r="D11" s="14"/>
      <c r="E11" s="19"/>
      <c r="F11" s="29"/>
    </row>
    <row r="12" spans="1:6" s="18" customFormat="1" ht="20.25" customHeight="1">
      <c r="A12" s="22"/>
      <c r="B12" s="21" t="s">
        <v>7</v>
      </c>
      <c r="C12" s="14">
        <f>SUM(C5:C11)</f>
        <v>740867</v>
      </c>
      <c r="D12" s="14">
        <f>SUM(D5:D11)</f>
        <v>4124548</v>
      </c>
      <c r="E12" s="14">
        <f>SUM(E5:E11)</f>
        <v>4124548</v>
      </c>
      <c r="F12" s="25">
        <f>SUM(F5:F11)</f>
        <v>4124548</v>
      </c>
    </row>
    <row r="13" spans="1:6" s="18" customFormat="1" ht="40.5" customHeight="1">
      <c r="A13" s="22"/>
      <c r="B13" s="27" t="s">
        <v>16</v>
      </c>
      <c r="C13" s="14"/>
      <c r="D13" s="14"/>
      <c r="E13" s="14"/>
      <c r="F13" s="39">
        <f>F12*1.02</f>
        <v>4207039</v>
      </c>
    </row>
    <row r="14" spans="1:6" s="18" customFormat="1" ht="35.25" customHeight="1">
      <c r="A14" s="22"/>
      <c r="B14" s="27" t="s">
        <v>10</v>
      </c>
      <c r="C14" s="14"/>
      <c r="D14" s="14"/>
      <c r="E14" s="14"/>
      <c r="F14" s="25">
        <f>F13*0.999</f>
        <v>4202831.96</v>
      </c>
    </row>
    <row r="15" spans="1:6" s="18" customFormat="1" ht="20.25" customHeight="1">
      <c r="A15" s="22"/>
      <c r="B15" s="21" t="s">
        <v>4</v>
      </c>
      <c r="C15" s="14"/>
      <c r="D15" s="14"/>
      <c r="E15" s="19"/>
      <c r="F15" s="25">
        <f>F14*18%</f>
        <v>756509.75</v>
      </c>
    </row>
    <row r="16" spans="1:6" s="18" customFormat="1" ht="20.25" customHeight="1" thickBot="1">
      <c r="A16" s="23"/>
      <c r="B16" s="24" t="s">
        <v>3</v>
      </c>
      <c r="C16" s="4"/>
      <c r="D16" s="4"/>
      <c r="E16" s="20"/>
      <c r="F16" s="26">
        <f>F14+F15</f>
        <v>4959341.71</v>
      </c>
    </row>
    <row r="17" spans="1:6" s="18" customFormat="1" ht="14.25">
      <c r="A17" s="10"/>
      <c r="B17" s="11"/>
      <c r="C17" s="12"/>
      <c r="D17" s="12"/>
      <c r="E17" s="13"/>
      <c r="F17" s="13"/>
    </row>
    <row r="18" spans="1:6" s="1" customFormat="1" ht="12.75">
      <c r="A18" s="2"/>
      <c r="B18" s="5"/>
      <c r="C18" s="6"/>
      <c r="D18" s="7"/>
    </row>
    <row r="19" spans="1:6" s="1" customFormat="1" ht="12.75">
      <c r="A19" s="2"/>
      <c r="C19" s="6"/>
      <c r="D19" s="2"/>
    </row>
    <row r="20" spans="1:6" s="1" customFormat="1" ht="12.75">
      <c r="A20" s="2"/>
      <c r="C20" s="8"/>
      <c r="D20" s="2"/>
    </row>
    <row r="21" spans="1:6" s="1" customFormat="1" ht="12.75">
      <c r="A21" s="2"/>
      <c r="C21" s="2"/>
      <c r="D21" s="2"/>
    </row>
    <row r="22" spans="1:6" s="1" customFormat="1" ht="12.75">
      <c r="A22" s="2"/>
      <c r="C22" s="2"/>
      <c r="D22" s="2"/>
    </row>
    <row r="23" spans="1:6" s="1" customFormat="1" ht="12.75">
      <c r="A23" s="2"/>
      <c r="C23" s="2"/>
      <c r="D23" s="2"/>
    </row>
    <row r="24" spans="1:6" s="1" customFormat="1" ht="12.75">
      <c r="A24" s="2"/>
      <c r="C24" s="2"/>
      <c r="D24" s="2"/>
    </row>
    <row r="25" spans="1:6" s="1" customFormat="1" ht="12.75">
      <c r="A25" s="2"/>
      <c r="C25" s="2"/>
      <c r="D25" s="2"/>
    </row>
    <row r="26" spans="1:6" s="1" customFormat="1" ht="12.75">
      <c r="A26" s="2"/>
      <c r="C26" s="2"/>
      <c r="D26" s="2"/>
    </row>
    <row r="27" spans="1:6" s="1" customFormat="1" ht="12.75">
      <c r="A27" s="2"/>
      <c r="C27" s="2"/>
      <c r="D27" s="2"/>
    </row>
    <row r="28" spans="1:6" s="1" customFormat="1" ht="12.75">
      <c r="A28" s="2"/>
      <c r="C28" s="2"/>
      <c r="D28" s="2"/>
    </row>
    <row r="29" spans="1:6" s="1" customFormat="1" ht="12.75">
      <c r="A29" s="2"/>
      <c r="C29" s="2"/>
      <c r="D29" s="2"/>
    </row>
    <row r="30" spans="1:6" s="1" customFormat="1" ht="12.75">
      <c r="A30" s="2"/>
      <c r="C30" s="2"/>
      <c r="D30" s="2"/>
    </row>
    <row r="31" spans="1:6" s="1" customFormat="1" ht="12.75">
      <c r="A31" s="2"/>
      <c r="C31" s="2"/>
      <c r="D31" s="2"/>
    </row>
    <row r="32" spans="1:6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  <row r="89" spans="1:4" s="1" customFormat="1" ht="12.75">
      <c r="A89" s="2"/>
      <c r="C89" s="2"/>
      <c r="D89" s="2"/>
    </row>
    <row r="90" spans="1:4" s="1" customFormat="1" ht="12.75">
      <c r="A90" s="2"/>
      <c r="C90" s="2"/>
      <c r="D90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2013-10-30T07:18:45Z</cp:lastPrinted>
  <dcterms:created xsi:type="dcterms:W3CDTF">2011-10-12T11:09:13Z</dcterms:created>
  <dcterms:modified xsi:type="dcterms:W3CDTF">2013-10-30T07:18:48Z</dcterms:modified>
</cp:coreProperties>
</file>