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8" windowWidth="19152" windowHeight="1182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H10" i="1" l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9" i="1" l="1"/>
  <c r="H32" i="1" l="1"/>
  <c r="H34" i="1" s="1"/>
  <c r="H33" i="1" s="1"/>
</calcChain>
</file>

<file path=xl/sharedStrings.xml><?xml version="1.0" encoding="utf-8"?>
<sst xmlns="http://schemas.openxmlformats.org/spreadsheetml/2006/main" count="120" uniqueCount="75">
  <si>
    <t>№ п/п</t>
  </si>
  <si>
    <t>Наименование Товара</t>
  </si>
  <si>
    <t>Технические характеристики</t>
  </si>
  <si>
    <t>ГОСТ/ТУ</t>
  </si>
  <si>
    <t>Ед.изм.</t>
  </si>
  <si>
    <t xml:space="preserve">Количество  поставляемого товара 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</si>
  <si>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</si>
  <si>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</si>
  <si>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</si>
  <si>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</si>
  <si>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</si>
  <si>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 xml:space="preserve">Приложение № 1 </t>
  </si>
  <si>
    <t xml:space="preserve">                                                                                                                      № _________ от ___________ г.     </t>
  </si>
  <si>
    <t xml:space="preserve">                                                                                                   к Договору поставки между ООО "ССРТ" и  ____________</t>
  </si>
  <si>
    <t>1. Поставщик обязуется поставить, а Покупатель принять и оплатить следующие товары:</t>
  </si>
  <si>
    <t xml:space="preserve">Итого с учетом НДС: __________  (______________________) рублей  в т.ч. НДС: </t>
  </si>
  <si>
    <t>2. Поставка производится путем доставки авто или ж/д транспортом до ст. Краснокаменск, Забайкальской ЖД.</t>
  </si>
  <si>
    <t>4. Транспортные расходы и прочие расходы включены в цену Товара.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</si>
  <si>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</si>
  <si>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>ИНН 7530012491, КПП 753001001, ОКПО 88151824. Станция назначения Краснокаменск Забайкальской ж.д., код станции 946208, код получателя 0685.</t>
  </si>
  <si>
    <t>От Покупателя</t>
  </si>
  <si>
    <t>Директор ООО «ССРТ</t>
  </si>
  <si>
    <t>_________________ /___________/</t>
  </si>
  <si>
    <t>М.П.     "___"  ____________20__г.</t>
  </si>
  <si>
    <t>От Поставщика</t>
  </si>
  <si>
    <t xml:space="preserve">                                                                                                              Спецификация №     от  .               .2014 г</t>
  </si>
  <si>
    <t>шт</t>
  </si>
  <si>
    <r>
      <t xml:space="preserve">_________________ </t>
    </r>
    <r>
      <rPr>
        <sz val="10"/>
        <color rgb="FF000000"/>
        <rFont val="Times New Roman"/>
        <family val="1"/>
        <charset val="204"/>
      </rPr>
      <t>/О.В.Прилепский/</t>
    </r>
  </si>
  <si>
    <t xml:space="preserve">                                                                                                            Основание: Заявка ООО "ССРТ" на 2014 год</t>
  </si>
  <si>
    <t>3. Срок поставки: 45 календарных дней с момента подписания договора представителями сторон</t>
  </si>
  <si>
    <t>6. Объемы ТМЦ, подлежащих к поставке, могут меняться в зависимости от минимальной нормы отгрузки (для материалов по удельным нормам) в пределах +/- 10%</t>
  </si>
  <si>
    <t xml:space="preserve">7. Грузополучатель: ООО "ССРТ", 674674, г. Краснокаменск, ул.Молодежная дом5 корпус АБК ССРТ </t>
  </si>
  <si>
    <t>Эмаль  ПФ-115</t>
  </si>
  <si>
    <t>белая</t>
  </si>
  <si>
    <t>синяя</t>
  </si>
  <si>
    <t>зеленая</t>
  </si>
  <si>
    <t>Эмаль  ХВ-785</t>
  </si>
  <si>
    <t>Эмаль ПФ-266</t>
  </si>
  <si>
    <t>половая</t>
  </si>
  <si>
    <t>Краска МА-015</t>
  </si>
  <si>
    <t>для наружных работ, защитная</t>
  </si>
  <si>
    <t>Краска МА-25</t>
  </si>
  <si>
    <t>готовая к применению для внутренних работ розово-бежевая, светло-бежевая, светло-серая</t>
  </si>
  <si>
    <t>готовые к применению для внутренних работ красно-коричневая</t>
  </si>
  <si>
    <t>Краска ОСМ-3, ОСМ-4, ОСМ-5</t>
  </si>
  <si>
    <t>органо-силикатная</t>
  </si>
  <si>
    <t>Краска ХВ-161</t>
  </si>
  <si>
    <t xml:space="preserve"> перхлорвиниловая фасадная марки А, Б</t>
  </si>
  <si>
    <t>Краска Э-ВС-17</t>
  </si>
  <si>
    <t>Олифа Оксоль</t>
  </si>
  <si>
    <t>Растворитель Р-4</t>
  </si>
  <si>
    <t>Уайт-спирит</t>
  </si>
  <si>
    <t>Краска фасадная ВД</t>
  </si>
  <si>
    <t>Колер-персик</t>
  </si>
  <si>
    <t>Колер-бежевый</t>
  </si>
  <si>
    <t>Колер-черный</t>
  </si>
  <si>
    <t>кг</t>
  </si>
  <si>
    <t>ГОСТ 6465-76</t>
  </si>
  <si>
    <t>ГОСТ 7313-75</t>
  </si>
  <si>
    <t>ГОСТ 8292-85</t>
  </si>
  <si>
    <t>ГОСТ 10503-71</t>
  </si>
  <si>
    <t>ТУ 84-133- 81 или эквивалент</t>
  </si>
  <si>
    <t>ГОСТ 25129-82</t>
  </si>
  <si>
    <t>ГОСТ 28196-89</t>
  </si>
  <si>
    <t>ГОСТ 7931-76</t>
  </si>
  <si>
    <t>ГОСТ 7827-74</t>
  </si>
  <si>
    <t>ГОСТ 3134-78</t>
  </si>
  <si>
    <t>Файдаль, Colorex, Текс, Интерьер-Фасад, Unisistem, Ижсинтез, Олки; или эквивалет</t>
  </si>
  <si>
    <t>для внутрених и наружных работ</t>
  </si>
  <si>
    <t>Краска ВД-ВА 224</t>
  </si>
  <si>
    <t>Фасовка: 750 мл</t>
  </si>
  <si>
    <t>красная</t>
  </si>
  <si>
    <t>голубая</t>
  </si>
  <si>
    <t>черная</t>
  </si>
  <si>
    <t>жолтая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</si>
</sst>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0" borderId="0" xfId="0" applyFont="1"/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0" fillId="2" borderId="1" xfId="0" applyNumberFormat="1" applyFill="1" applyBorder="1"/>
    <xf numFmtId="4" fontId="0" fillId="0" borderId="1" xfId="0" applyNumberFormat="1" applyBorder="1"/>
    <xf numFmtId="0" fontId="2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 wrapText="1"/>
    </xf>
    <xf numFmtId="4" fontId="0" fillId="3" borderId="1" xfId="0" applyNumberFormat="1" applyFill="1" applyBorder="1"/>
    <xf numFmtId="0" fontId="0" fillId="3" borderId="0" xfId="0" applyFill="1"/>
    <xf numFmtId="0" fontId="5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tabSelected="1" zoomScaleNormal="100" workbookViewId="0">
      <selection activeCell="H34" sqref="H34"/>
    </sheetView>
  </sheetViews>
  <sheetFormatPr defaultRowHeight="14.4" x14ac:dyDescent="0.3"/>
  <cols>
    <col min="2" max="2" width="22" customWidth="1"/>
    <col min="3" max="3" width="18.33203125" customWidth="1"/>
    <col min="4" max="4" width="21" customWidth="1"/>
    <col min="6" max="6" width="13" customWidth="1"/>
    <col min="7" max="7" width="13.88671875" customWidth="1"/>
    <col min="8" max="8" width="18.88671875" customWidth="1"/>
  </cols>
  <sheetData>
    <row r="1" spans="1:8" x14ac:dyDescent="0.3">
      <c r="H1" s="1" t="s">
        <v>11</v>
      </c>
    </row>
    <row r="2" spans="1:8" x14ac:dyDescent="0.3">
      <c r="A2" s="1" t="s">
        <v>25</v>
      </c>
    </row>
    <row r="3" spans="1:8" x14ac:dyDescent="0.3">
      <c r="A3" s="1" t="s">
        <v>13</v>
      </c>
    </row>
    <row r="4" spans="1:8" x14ac:dyDescent="0.3">
      <c r="A4" s="1" t="s">
        <v>12</v>
      </c>
    </row>
    <row r="5" spans="1:8" x14ac:dyDescent="0.3">
      <c r="A5" s="1" t="s">
        <v>28</v>
      </c>
    </row>
    <row r="6" spans="1:8" x14ac:dyDescent="0.3">
      <c r="A6" s="1" t="s">
        <v>14</v>
      </c>
    </row>
    <row r="7" spans="1:8" ht="39.6" x14ac:dyDescent="0.3">
      <c r="A7" s="2" t="s">
        <v>0</v>
      </c>
      <c r="B7" s="2" t="s">
        <v>1</v>
      </c>
      <c r="C7" s="3" t="s">
        <v>2</v>
      </c>
      <c r="D7" s="3" t="s">
        <v>3</v>
      </c>
      <c r="E7" s="2" t="s">
        <v>4</v>
      </c>
      <c r="F7" s="2" t="s">
        <v>5</v>
      </c>
      <c r="G7" s="2" t="s">
        <v>6</v>
      </c>
      <c r="H7" s="2" t="s">
        <v>7</v>
      </c>
    </row>
    <row r="8" spans="1:8" x14ac:dyDescent="0.3">
      <c r="A8" s="4">
        <v>1</v>
      </c>
      <c r="B8" s="4">
        <v>4</v>
      </c>
      <c r="C8" s="5">
        <v>5</v>
      </c>
      <c r="D8" s="5">
        <v>6</v>
      </c>
      <c r="E8" s="4">
        <v>7</v>
      </c>
      <c r="F8" s="4">
        <v>8</v>
      </c>
      <c r="G8" s="4">
        <v>9</v>
      </c>
      <c r="H8" s="4">
        <v>10</v>
      </c>
    </row>
    <row r="9" spans="1:8" x14ac:dyDescent="0.3">
      <c r="A9" s="8">
        <v>1</v>
      </c>
      <c r="B9" s="13" t="s">
        <v>32</v>
      </c>
      <c r="C9" s="13" t="s">
        <v>33</v>
      </c>
      <c r="D9" s="9" t="s">
        <v>57</v>
      </c>
      <c r="E9" s="13" t="s">
        <v>56</v>
      </c>
      <c r="F9" s="13">
        <v>15000</v>
      </c>
      <c r="G9" s="10">
        <v>102.87</v>
      </c>
      <c r="H9" s="11">
        <f>(F9*G9)</f>
        <v>1543050</v>
      </c>
    </row>
    <row r="10" spans="1:8" x14ac:dyDescent="0.3">
      <c r="A10" s="8">
        <v>2</v>
      </c>
      <c r="B10" s="13" t="s">
        <v>32</v>
      </c>
      <c r="C10" s="13" t="s">
        <v>34</v>
      </c>
      <c r="D10" s="9" t="s">
        <v>57</v>
      </c>
      <c r="E10" s="13" t="s">
        <v>56</v>
      </c>
      <c r="F10" s="13">
        <v>1000</v>
      </c>
      <c r="G10" s="10">
        <v>87.656666666666652</v>
      </c>
      <c r="H10" s="11">
        <f t="shared" ref="H10:H31" si="0">(F10*G10)</f>
        <v>87656.666666666657</v>
      </c>
    </row>
    <row r="11" spans="1:8" x14ac:dyDescent="0.3">
      <c r="A11" s="8">
        <v>3</v>
      </c>
      <c r="B11" s="13" t="s">
        <v>32</v>
      </c>
      <c r="C11" s="13" t="s">
        <v>35</v>
      </c>
      <c r="D11" s="9" t="s">
        <v>57</v>
      </c>
      <c r="E11" s="13" t="s">
        <v>56</v>
      </c>
      <c r="F11" s="13">
        <v>1000</v>
      </c>
      <c r="G11" s="10">
        <v>87.656666666666652</v>
      </c>
      <c r="H11" s="11">
        <f t="shared" si="0"/>
        <v>87656.666666666657</v>
      </c>
    </row>
    <row r="12" spans="1:8" x14ac:dyDescent="0.3">
      <c r="A12" s="8">
        <v>4</v>
      </c>
      <c r="B12" s="13" t="s">
        <v>32</v>
      </c>
      <c r="C12" s="13" t="s">
        <v>71</v>
      </c>
      <c r="D12" s="9" t="s">
        <v>57</v>
      </c>
      <c r="E12" s="13" t="s">
        <v>56</v>
      </c>
      <c r="F12" s="13">
        <v>300</v>
      </c>
      <c r="G12" s="10">
        <v>88.613333333333344</v>
      </c>
      <c r="H12" s="11">
        <f t="shared" si="0"/>
        <v>26584.000000000004</v>
      </c>
    </row>
    <row r="13" spans="1:8" x14ac:dyDescent="0.3">
      <c r="A13" s="8">
        <v>5</v>
      </c>
      <c r="B13" s="13" t="s">
        <v>32</v>
      </c>
      <c r="C13" s="13" t="s">
        <v>72</v>
      </c>
      <c r="D13" s="9" t="s">
        <v>57</v>
      </c>
      <c r="E13" s="13" t="s">
        <v>56</v>
      </c>
      <c r="F13" s="13">
        <v>1000</v>
      </c>
      <c r="G13" s="10">
        <v>87.656666666666652</v>
      </c>
      <c r="H13" s="11">
        <f t="shared" si="0"/>
        <v>87656.666666666657</v>
      </c>
    </row>
    <row r="14" spans="1:8" x14ac:dyDescent="0.3">
      <c r="A14" s="8">
        <v>6</v>
      </c>
      <c r="B14" s="13" t="s">
        <v>32</v>
      </c>
      <c r="C14" s="13" t="s">
        <v>73</v>
      </c>
      <c r="D14" s="9" t="s">
        <v>57</v>
      </c>
      <c r="E14" s="13" t="s">
        <v>56</v>
      </c>
      <c r="F14" s="13">
        <v>100</v>
      </c>
      <c r="G14" s="10">
        <v>82.903333333333336</v>
      </c>
      <c r="H14" s="11">
        <f t="shared" si="0"/>
        <v>8290.3333333333339</v>
      </c>
    </row>
    <row r="15" spans="1:8" x14ac:dyDescent="0.3">
      <c r="A15" s="8">
        <v>7</v>
      </c>
      <c r="B15" s="13" t="s">
        <v>32</v>
      </c>
      <c r="C15" s="13" t="s">
        <v>74</v>
      </c>
      <c r="D15" s="9" t="s">
        <v>57</v>
      </c>
      <c r="E15" s="13" t="s">
        <v>56</v>
      </c>
      <c r="F15" s="13">
        <v>400</v>
      </c>
      <c r="G15" s="10">
        <v>88.613333333333344</v>
      </c>
      <c r="H15" s="11">
        <f t="shared" si="0"/>
        <v>35445.333333333336</v>
      </c>
    </row>
    <row r="16" spans="1:8" x14ac:dyDescent="0.3">
      <c r="A16" s="8">
        <v>8</v>
      </c>
      <c r="B16" s="13" t="s">
        <v>36</v>
      </c>
      <c r="C16" s="13" t="s">
        <v>33</v>
      </c>
      <c r="D16" s="12" t="s">
        <v>58</v>
      </c>
      <c r="E16" s="13" t="s">
        <v>56</v>
      </c>
      <c r="F16" s="13">
        <v>2000</v>
      </c>
      <c r="G16" s="10">
        <v>112.41000000000001</v>
      </c>
      <c r="H16" s="11">
        <f t="shared" si="0"/>
        <v>224820.00000000003</v>
      </c>
    </row>
    <row r="17" spans="1:8" x14ac:dyDescent="0.3">
      <c r="A17" s="8">
        <v>9</v>
      </c>
      <c r="B17" s="13" t="s">
        <v>37</v>
      </c>
      <c r="C17" s="13" t="s">
        <v>38</v>
      </c>
      <c r="D17" s="12" t="s">
        <v>57</v>
      </c>
      <c r="E17" s="13" t="s">
        <v>56</v>
      </c>
      <c r="F17" s="13">
        <v>500</v>
      </c>
      <c r="G17" s="10">
        <v>90.51</v>
      </c>
      <c r="H17" s="11">
        <f t="shared" si="0"/>
        <v>45255</v>
      </c>
    </row>
    <row r="18" spans="1:8" s="19" customFormat="1" ht="28.8" x14ac:dyDescent="0.3">
      <c r="A18" s="8">
        <v>10</v>
      </c>
      <c r="B18" s="13" t="s">
        <v>39</v>
      </c>
      <c r="C18" s="13" t="s">
        <v>40</v>
      </c>
      <c r="D18" s="12" t="s">
        <v>59</v>
      </c>
      <c r="E18" s="13" t="s">
        <v>56</v>
      </c>
      <c r="F18" s="13">
        <v>160</v>
      </c>
      <c r="G18" s="18">
        <v>85.453333333333333</v>
      </c>
      <c r="H18" s="11">
        <f t="shared" si="0"/>
        <v>13672.533333333333</v>
      </c>
    </row>
    <row r="19" spans="1:8" s="19" customFormat="1" ht="86.4" x14ac:dyDescent="0.3">
      <c r="A19" s="8">
        <v>11</v>
      </c>
      <c r="B19" s="13" t="s">
        <v>41</v>
      </c>
      <c r="C19" s="13" t="s">
        <v>42</v>
      </c>
      <c r="D19" s="12" t="s">
        <v>60</v>
      </c>
      <c r="E19" s="13" t="s">
        <v>56</v>
      </c>
      <c r="F19" s="13">
        <v>700</v>
      </c>
      <c r="G19" s="18">
        <v>84.783333333333346</v>
      </c>
      <c r="H19" s="11">
        <f t="shared" si="0"/>
        <v>59348.333333333343</v>
      </c>
    </row>
    <row r="20" spans="1:8" s="19" customFormat="1" ht="57.6" x14ac:dyDescent="0.3">
      <c r="A20" s="8">
        <v>12</v>
      </c>
      <c r="B20" s="13" t="s">
        <v>41</v>
      </c>
      <c r="C20" s="13" t="s">
        <v>43</v>
      </c>
      <c r="D20" s="12" t="s">
        <v>60</v>
      </c>
      <c r="E20" s="13" t="s">
        <v>56</v>
      </c>
      <c r="F20" s="13">
        <v>20</v>
      </c>
      <c r="G20" s="18">
        <v>86.586666666666659</v>
      </c>
      <c r="H20" s="11">
        <f t="shared" si="0"/>
        <v>1731.7333333333331</v>
      </c>
    </row>
    <row r="21" spans="1:8" ht="28.8" x14ac:dyDescent="0.3">
      <c r="A21" s="8">
        <v>13</v>
      </c>
      <c r="B21" s="13" t="s">
        <v>44</v>
      </c>
      <c r="C21" s="13" t="s">
        <v>45</v>
      </c>
      <c r="D21" s="12" t="s">
        <v>61</v>
      </c>
      <c r="E21" s="13" t="s">
        <v>56</v>
      </c>
      <c r="F21" s="13">
        <v>700</v>
      </c>
      <c r="G21" s="10">
        <v>146.1766666666667</v>
      </c>
      <c r="H21" s="11">
        <f t="shared" si="0"/>
        <v>102323.6666666667</v>
      </c>
    </row>
    <row r="22" spans="1:8" ht="43.2" x14ac:dyDescent="0.3">
      <c r="A22" s="8">
        <v>14</v>
      </c>
      <c r="B22" s="17" t="s">
        <v>46</v>
      </c>
      <c r="C22" s="17" t="s">
        <v>47</v>
      </c>
      <c r="D22" s="16" t="s">
        <v>62</v>
      </c>
      <c r="E22" s="13" t="s">
        <v>56</v>
      </c>
      <c r="F22" s="13">
        <v>3000</v>
      </c>
      <c r="G22" s="10">
        <v>117.73666666666668</v>
      </c>
      <c r="H22" s="11">
        <f t="shared" si="0"/>
        <v>353210.00000000006</v>
      </c>
    </row>
    <row r="23" spans="1:8" ht="28.8" x14ac:dyDescent="0.3">
      <c r="A23" s="8">
        <v>15</v>
      </c>
      <c r="B23" s="17" t="s">
        <v>48</v>
      </c>
      <c r="C23" s="17" t="s">
        <v>68</v>
      </c>
      <c r="D23" s="16" t="s">
        <v>62</v>
      </c>
      <c r="E23" s="13" t="s">
        <v>56</v>
      </c>
      <c r="F23" s="13">
        <v>500</v>
      </c>
      <c r="G23" s="10">
        <v>112.39333333333333</v>
      </c>
      <c r="H23" s="11">
        <f t="shared" si="0"/>
        <v>56196.666666666664</v>
      </c>
    </row>
    <row r="24" spans="1:8" x14ac:dyDescent="0.3">
      <c r="A24" s="8">
        <v>16</v>
      </c>
      <c r="B24" s="17" t="s">
        <v>69</v>
      </c>
      <c r="C24" s="17" t="s">
        <v>33</v>
      </c>
      <c r="D24" s="16" t="s">
        <v>63</v>
      </c>
      <c r="E24" s="13" t="s">
        <v>56</v>
      </c>
      <c r="F24" s="13">
        <v>2000</v>
      </c>
      <c r="G24" s="10">
        <v>70.316666666666663</v>
      </c>
      <c r="H24" s="11">
        <f t="shared" si="0"/>
        <v>140633.33333333331</v>
      </c>
    </row>
    <row r="25" spans="1:8" s="19" customFormat="1" x14ac:dyDescent="0.3">
      <c r="A25" s="8">
        <v>17</v>
      </c>
      <c r="B25" s="14" t="s">
        <v>49</v>
      </c>
      <c r="C25" s="14"/>
      <c r="D25" s="12" t="s">
        <v>64</v>
      </c>
      <c r="E25" s="13" t="s">
        <v>56</v>
      </c>
      <c r="F25" s="13">
        <v>500</v>
      </c>
      <c r="G25" s="18">
        <v>100.15333333333332</v>
      </c>
      <c r="H25" s="11">
        <f t="shared" si="0"/>
        <v>50076.666666666664</v>
      </c>
    </row>
    <row r="26" spans="1:8" s="19" customFormat="1" x14ac:dyDescent="0.3">
      <c r="A26" s="8">
        <v>18</v>
      </c>
      <c r="B26" s="14" t="s">
        <v>50</v>
      </c>
      <c r="C26" s="14"/>
      <c r="D26" s="12" t="s">
        <v>65</v>
      </c>
      <c r="E26" s="13" t="s">
        <v>56</v>
      </c>
      <c r="F26" s="13">
        <v>700</v>
      </c>
      <c r="G26" s="18">
        <v>93.15333333333335</v>
      </c>
      <c r="H26" s="11">
        <f t="shared" si="0"/>
        <v>65207.333333333343</v>
      </c>
    </row>
    <row r="27" spans="1:8" s="19" customFormat="1" x14ac:dyDescent="0.3">
      <c r="A27" s="8">
        <v>19</v>
      </c>
      <c r="B27" s="14" t="s">
        <v>51</v>
      </c>
      <c r="C27" s="14"/>
      <c r="D27" s="12" t="s">
        <v>66</v>
      </c>
      <c r="E27" s="13" t="s">
        <v>56</v>
      </c>
      <c r="F27" s="13">
        <v>400</v>
      </c>
      <c r="G27" s="18">
        <v>75.490000000000009</v>
      </c>
      <c r="H27" s="11">
        <f t="shared" si="0"/>
        <v>30196.000000000004</v>
      </c>
    </row>
    <row r="28" spans="1:8" s="19" customFormat="1" x14ac:dyDescent="0.3">
      <c r="A28" s="8">
        <v>20</v>
      </c>
      <c r="B28" s="14" t="s">
        <v>52</v>
      </c>
      <c r="C28" s="14"/>
      <c r="D28" s="12" t="s">
        <v>63</v>
      </c>
      <c r="E28" s="13" t="s">
        <v>56</v>
      </c>
      <c r="F28" s="13">
        <v>3000</v>
      </c>
      <c r="G28" s="18">
        <v>86.586666666666659</v>
      </c>
      <c r="H28" s="11">
        <f t="shared" si="0"/>
        <v>259759.99999999997</v>
      </c>
    </row>
    <row r="29" spans="1:8" s="19" customFormat="1" ht="52.8" x14ac:dyDescent="0.3">
      <c r="A29" s="8">
        <v>21</v>
      </c>
      <c r="B29" s="15" t="s">
        <v>53</v>
      </c>
      <c r="C29" s="20" t="s">
        <v>70</v>
      </c>
      <c r="D29" s="16" t="s">
        <v>67</v>
      </c>
      <c r="E29" s="13" t="s">
        <v>26</v>
      </c>
      <c r="F29" s="13">
        <v>100</v>
      </c>
      <c r="G29" s="18">
        <v>134</v>
      </c>
      <c r="H29" s="11">
        <f t="shared" si="0"/>
        <v>13400</v>
      </c>
    </row>
    <row r="30" spans="1:8" s="19" customFormat="1" ht="52.8" x14ac:dyDescent="0.3">
      <c r="A30" s="8">
        <v>22</v>
      </c>
      <c r="B30" s="15" t="s">
        <v>54</v>
      </c>
      <c r="C30" s="20" t="s">
        <v>70</v>
      </c>
      <c r="D30" s="16" t="s">
        <v>67</v>
      </c>
      <c r="E30" s="13" t="s">
        <v>26</v>
      </c>
      <c r="F30" s="13">
        <v>100</v>
      </c>
      <c r="G30" s="18">
        <v>134</v>
      </c>
      <c r="H30" s="11">
        <f t="shared" si="0"/>
        <v>13400</v>
      </c>
    </row>
    <row r="31" spans="1:8" s="19" customFormat="1" ht="52.8" x14ac:dyDescent="0.3">
      <c r="A31" s="8">
        <v>23</v>
      </c>
      <c r="B31" s="15" t="s">
        <v>55</v>
      </c>
      <c r="C31" s="20" t="s">
        <v>70</v>
      </c>
      <c r="D31" s="16" t="s">
        <v>67</v>
      </c>
      <c r="E31" s="13" t="s">
        <v>26</v>
      </c>
      <c r="F31" s="13">
        <v>100</v>
      </c>
      <c r="G31" s="18">
        <v>134</v>
      </c>
      <c r="H31" s="11">
        <f t="shared" si="0"/>
        <v>13400</v>
      </c>
    </row>
    <row r="32" spans="1:8" x14ac:dyDescent="0.3">
      <c r="A32" s="21" t="s">
        <v>8</v>
      </c>
      <c r="B32" s="21"/>
      <c r="C32" s="21"/>
      <c r="D32" s="21"/>
      <c r="E32" s="21"/>
      <c r="F32" s="21"/>
      <c r="G32" s="21"/>
      <c r="H32" s="11">
        <f>SUM(H9:H31)</f>
        <v>3318970.9333333336</v>
      </c>
    </row>
    <row r="33" spans="1:9" x14ac:dyDescent="0.3">
      <c r="A33" s="21" t="s">
        <v>9</v>
      </c>
      <c r="B33" s="21"/>
      <c r="C33" s="21"/>
      <c r="D33" s="21"/>
      <c r="E33" s="21"/>
      <c r="F33" s="21"/>
      <c r="G33" s="21"/>
      <c r="H33" s="11">
        <f>(H34-H32)</f>
        <v>597414.76799999969</v>
      </c>
    </row>
    <row r="34" spans="1:9" x14ac:dyDescent="0.3">
      <c r="A34" s="21" t="s">
        <v>10</v>
      </c>
      <c r="B34" s="21"/>
      <c r="C34" s="21"/>
      <c r="D34" s="21"/>
      <c r="E34" s="21"/>
      <c r="F34" s="21"/>
      <c r="G34" s="21"/>
      <c r="H34" s="11">
        <f>(H32*1.18)</f>
        <v>3916385.7013333333</v>
      </c>
    </row>
    <row r="36" spans="1:9" x14ac:dyDescent="0.3">
      <c r="A36" s="7" t="s">
        <v>15</v>
      </c>
    </row>
    <row r="37" spans="1:9" x14ac:dyDescent="0.3">
      <c r="B37" s="7"/>
      <c r="C37" s="7"/>
      <c r="D37" s="7"/>
      <c r="E37" s="7"/>
      <c r="F37" s="7"/>
      <c r="G37" s="7"/>
      <c r="H37" s="7"/>
      <c r="I37" s="7"/>
    </row>
    <row r="38" spans="1:9" x14ac:dyDescent="0.3">
      <c r="A38" s="7" t="s">
        <v>16</v>
      </c>
      <c r="B38" s="7"/>
      <c r="C38" s="7"/>
      <c r="D38" s="7"/>
      <c r="E38" s="7"/>
      <c r="F38" s="7"/>
      <c r="G38" s="7"/>
      <c r="H38" s="7"/>
      <c r="I38" s="7"/>
    </row>
    <row r="39" spans="1:9" x14ac:dyDescent="0.3">
      <c r="A39" s="1" t="s">
        <v>29</v>
      </c>
      <c r="B39" s="7"/>
      <c r="C39" s="7"/>
      <c r="D39" s="7"/>
      <c r="E39" s="7"/>
      <c r="F39" s="7"/>
      <c r="G39" s="7"/>
      <c r="H39" s="7"/>
      <c r="I39" s="7"/>
    </row>
    <row r="40" spans="1:9" x14ac:dyDescent="0.3">
      <c r="A40" s="7" t="s">
        <v>17</v>
      </c>
      <c r="B40" s="7"/>
      <c r="C40" s="7"/>
      <c r="D40" s="7"/>
      <c r="E40" s="7"/>
      <c r="F40" s="7"/>
      <c r="G40" s="7"/>
      <c r="H40" s="7"/>
      <c r="I40" s="7"/>
    </row>
    <row r="41" spans="1:9" x14ac:dyDescent="0.3">
      <c r="A41" s="7" t="s">
        <v>18</v>
      </c>
      <c r="B41" s="7"/>
      <c r="C41" s="7"/>
      <c r="D41" s="7"/>
      <c r="E41" s="7"/>
      <c r="F41" s="7"/>
      <c r="G41" s="7"/>
      <c r="H41" s="7"/>
      <c r="I41" s="7"/>
    </row>
    <row r="42" spans="1:9" x14ac:dyDescent="0.3">
      <c r="A42" s="7" t="s">
        <v>30</v>
      </c>
      <c r="B42" s="7"/>
      <c r="C42" s="7"/>
      <c r="D42" s="7"/>
      <c r="E42" s="7"/>
      <c r="F42" s="7"/>
      <c r="G42" s="7"/>
      <c r="H42" s="7"/>
      <c r="I42" s="7"/>
    </row>
    <row r="43" spans="1:9" x14ac:dyDescent="0.3">
      <c r="A43" s="1" t="s">
        <v>31</v>
      </c>
      <c r="B43" s="7"/>
      <c r="C43" s="7"/>
      <c r="D43" s="7"/>
      <c r="E43" s="7"/>
      <c r="F43" s="7"/>
      <c r="G43" s="7"/>
      <c r="H43" s="7"/>
      <c r="I43" s="7"/>
    </row>
    <row r="44" spans="1:9" x14ac:dyDescent="0.3">
      <c r="A44" s="1" t="s">
        <v>19</v>
      </c>
      <c r="B44" s="7"/>
      <c r="C44" s="7"/>
      <c r="D44" s="7"/>
      <c r="E44" s="7"/>
      <c r="F44" s="7"/>
      <c r="G44" s="7"/>
      <c r="H44" s="7"/>
      <c r="I44" s="7"/>
    </row>
    <row r="45" spans="1:9" x14ac:dyDescent="0.3">
      <c r="A45" s="7"/>
      <c r="B45" s="7"/>
      <c r="C45" s="7"/>
      <c r="D45" s="7"/>
      <c r="E45" s="7"/>
      <c r="F45" s="7"/>
      <c r="G45" s="7"/>
      <c r="H45" s="7"/>
      <c r="I45" s="7"/>
    </row>
    <row r="46" spans="1:9" x14ac:dyDescent="0.3">
      <c r="A46" s="1" t="s">
        <v>20</v>
      </c>
      <c r="B46" s="7"/>
      <c r="C46" s="7"/>
      <c r="D46" s="7"/>
      <c r="E46" s="7"/>
      <c r="F46" s="7"/>
      <c r="G46" s="7" t="s">
        <v>24</v>
      </c>
      <c r="H46" s="7"/>
      <c r="I46" s="7"/>
    </row>
    <row r="47" spans="1:9" x14ac:dyDescent="0.3">
      <c r="A47" s="7"/>
      <c r="B47" s="7"/>
      <c r="C47" s="7"/>
      <c r="D47" s="7"/>
      <c r="E47" s="7"/>
      <c r="F47" s="7"/>
      <c r="G47" s="7"/>
      <c r="H47" s="7"/>
      <c r="I47" s="7"/>
    </row>
    <row r="48" spans="1:9" x14ac:dyDescent="0.3">
      <c r="A48" s="7" t="s">
        <v>21</v>
      </c>
      <c r="B48" s="7"/>
      <c r="C48" s="7"/>
      <c r="D48" s="7"/>
      <c r="E48" s="7"/>
      <c r="F48" s="7"/>
      <c r="G48" s="7"/>
      <c r="H48" s="7"/>
      <c r="I48" s="7"/>
    </row>
    <row r="49" spans="1:9" x14ac:dyDescent="0.3">
      <c r="A49" s="6" t="s">
        <v>27</v>
      </c>
      <c r="B49" s="7"/>
      <c r="C49" s="7"/>
      <c r="D49" s="7"/>
      <c r="E49" s="7"/>
      <c r="F49" s="7"/>
      <c r="G49" s="1" t="s">
        <v>22</v>
      </c>
      <c r="H49" s="7"/>
      <c r="I49" s="7"/>
    </row>
    <row r="50" spans="1:9" x14ac:dyDescent="0.3">
      <c r="A50" s="7"/>
      <c r="B50" s="7"/>
      <c r="C50" s="7"/>
      <c r="D50" s="7"/>
      <c r="E50" s="7"/>
      <c r="F50" s="7"/>
      <c r="G50" s="7"/>
      <c r="H50" s="7"/>
      <c r="I50" s="7"/>
    </row>
    <row r="51" spans="1:9" x14ac:dyDescent="0.3">
      <c r="A51" s="7" t="s">
        <v>23</v>
      </c>
      <c r="B51" s="7"/>
      <c r="C51" s="7"/>
      <c r="D51" s="7"/>
      <c r="E51" s="7"/>
      <c r="F51" s="7"/>
      <c r="G51" s="7" t="s">
        <v>23</v>
      </c>
      <c r="H51" s="7"/>
      <c r="I51" s="7"/>
    </row>
  </sheetData>
  <mergeCells count="3">
    <mergeCell ref="A32:G32"/>
    <mergeCell ref="A33:G33"/>
    <mergeCell ref="A34:G34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KarpovSI</dc:creator>
  <cp:lastModifiedBy>Алексеева Валерия Сергеевна</cp:lastModifiedBy>
  <cp:lastPrinted>2014-01-17T00:45:59Z</cp:lastPrinted>
  <dcterms:created xsi:type="dcterms:W3CDTF">2013-12-25T22:38:05Z</dcterms:created>
  <dcterms:modified xsi:type="dcterms:W3CDTF">2014-04-06T23:04:55Z</dcterms:modified>
</cp:coreProperties>
</file>