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refMode="R1C1" fullPrecision="0"/>
</workbook>
</file>

<file path=xl/calcChain.xml><?xml version="1.0" encoding="utf-8"?>
<calcChain xmlns="http://schemas.openxmlformats.org/spreadsheetml/2006/main">
  <c r="E6" i="1" l="1"/>
  <c r="F6" i="1" s="1"/>
  <c r="E7" i="1"/>
  <c r="F7" i="1" s="1"/>
  <c r="E8" i="1"/>
  <c r="F8" i="1" s="1"/>
  <c r="E5" i="1"/>
  <c r="F5" i="1" s="1"/>
  <c r="C11" i="1"/>
  <c r="E11" i="1" l="1"/>
  <c r="F11" i="1"/>
  <c r="F12" i="1" s="1"/>
  <c r="D11" i="1"/>
  <c r="F13" i="1" l="1"/>
  <c r="F14" i="1" s="1"/>
  <c r="F15" i="1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<sst xmlns="http://schemas.openxmlformats.org/spreadsheetml/2006/main" count="18" uniqueCount="18">
  <si>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</si>
  <si>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</si>
  <si>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</si>
  <si>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</si>
  <si>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</si>
  <si>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</si>
  <si>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</si>
  <si>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</si>
  <si>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</si>
  <si>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</si>
  <si>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</si>
  <si>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(1,074)</t>
  </si>
  <si>
    <t>Электроснабжение (ПКС-1-745-495-ЭМ.ЛС, с учетом применения районного коэффициента, к=1,15)</t>
  </si>
  <si>
    <t>Водоснабжение (ПКС-1-745-495-ВК.ЛС,с учетом  применения районного коэффициента, к=1,15)</t>
  </si>
  <si>
    <t>Автоматизация (ПКС-1-745-495-АТХ.ЛС, п.п.1-10, п.11-190м, п.12-19,п.20-400м, п.21 и 22-100м, п.23-31, с учетом  применения районного коэффициента, к=1,15)</t>
  </si>
  <si>
    <t>Технология производства (ПКС-1-745-495-ТХ.ЛС, с учетом  применения районного коэффициента, к=1,15)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</si>
  <si>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</si>
  <si>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«Участок термообработки. Автоматизация рабочих мест печей ОКБ»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</si>
</sst>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3" fillId="2" borderId="10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zoomScale="115" zoomScaleNormal="115" workbookViewId="0">
      <selection activeCell="A17" sqref="A17:F24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43" t="s">
        <v>16</v>
      </c>
      <c r="D1" s="43"/>
      <c r="E1" s="43"/>
      <c r="F1" s="43"/>
    </row>
    <row r="2" spans="1:6" s="17" customFormat="1" ht="37.5" customHeight="1" x14ac:dyDescent="0.25">
      <c r="A2" s="41" t="s">
        <v>17</v>
      </c>
      <c r="B2" s="42"/>
      <c r="C2" s="42"/>
      <c r="D2" s="42"/>
      <c r="E2" s="42"/>
      <c r="F2" s="42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57" customHeight="1" x14ac:dyDescent="0.25">
      <c r="A5" s="36">
        <v>1</v>
      </c>
      <c r="B5" s="38" t="s">
        <v>14</v>
      </c>
      <c r="C5" s="31">
        <v>107974</v>
      </c>
      <c r="D5" s="31">
        <v>608235</v>
      </c>
      <c r="E5" s="31">
        <f>D5</f>
        <v>608235</v>
      </c>
      <c r="F5" s="37">
        <f t="shared" ref="F5" si="0">E5</f>
        <v>608235</v>
      </c>
    </row>
    <row r="6" spans="1:6" s="3" customFormat="1" ht="49.5" customHeight="1" x14ac:dyDescent="0.25">
      <c r="A6" s="36">
        <v>2</v>
      </c>
      <c r="B6" s="38" t="s">
        <v>12</v>
      </c>
      <c r="C6" s="31">
        <v>1001</v>
      </c>
      <c r="D6" s="31">
        <v>7146</v>
      </c>
      <c r="E6" s="31">
        <f t="shared" ref="E6:E8" si="1">D6</f>
        <v>7146</v>
      </c>
      <c r="F6" s="37">
        <f t="shared" ref="F6:F8" si="2">E6</f>
        <v>7146</v>
      </c>
    </row>
    <row r="7" spans="1:6" s="3" customFormat="1" ht="39.75" customHeight="1" x14ac:dyDescent="0.25">
      <c r="A7" s="36">
        <v>3</v>
      </c>
      <c r="B7" s="38" t="s">
        <v>15</v>
      </c>
      <c r="C7" s="31">
        <v>585</v>
      </c>
      <c r="D7" s="31">
        <v>4730</v>
      </c>
      <c r="E7" s="31">
        <f t="shared" si="1"/>
        <v>4730</v>
      </c>
      <c r="F7" s="37">
        <f t="shared" si="2"/>
        <v>4730</v>
      </c>
    </row>
    <row r="8" spans="1:6" s="3" customFormat="1" ht="38.25" customHeight="1" x14ac:dyDescent="0.25">
      <c r="A8" s="36">
        <v>4</v>
      </c>
      <c r="B8" s="40" t="s">
        <v>13</v>
      </c>
      <c r="C8" s="31">
        <v>7439</v>
      </c>
      <c r="D8" s="31">
        <v>56549</v>
      </c>
      <c r="E8" s="31">
        <f t="shared" si="1"/>
        <v>56549</v>
      </c>
      <c r="F8" s="37">
        <f t="shared" si="2"/>
        <v>56549</v>
      </c>
    </row>
    <row r="9" spans="1:6" s="3" customFormat="1" ht="19.5" customHeight="1" x14ac:dyDescent="0.25">
      <c r="A9" s="36"/>
      <c r="B9" s="30"/>
      <c r="C9" s="31"/>
      <c r="D9" s="31"/>
      <c r="E9" s="31"/>
      <c r="F9" s="37"/>
    </row>
    <row r="10" spans="1:6" s="18" customFormat="1" ht="14.25" x14ac:dyDescent="0.25">
      <c r="A10" s="22"/>
      <c r="B10" s="21" t="s">
        <v>2</v>
      </c>
      <c r="C10" s="28"/>
      <c r="D10" s="14"/>
      <c r="E10" s="19"/>
      <c r="F10" s="29"/>
    </row>
    <row r="11" spans="1:6" s="18" customFormat="1" ht="20.25" customHeight="1" x14ac:dyDescent="0.25">
      <c r="A11" s="22"/>
      <c r="B11" s="21" t="s">
        <v>7</v>
      </c>
      <c r="C11" s="14">
        <f>SUM(C5:C10)</f>
        <v>116999</v>
      </c>
      <c r="D11" s="14">
        <f>SUM(D5:D10)</f>
        <v>676660</v>
      </c>
      <c r="E11" s="14">
        <f>SUM(E5:E10)</f>
        <v>676660</v>
      </c>
      <c r="F11" s="25">
        <f>SUM(F5:F10)</f>
        <v>676660</v>
      </c>
    </row>
    <row r="12" spans="1:6" s="18" customFormat="1" ht="31.5" customHeight="1" x14ac:dyDescent="0.25">
      <c r="A12" s="22"/>
      <c r="B12" s="27" t="s">
        <v>11</v>
      </c>
      <c r="C12" s="14"/>
      <c r="D12" s="14"/>
      <c r="E12" s="14"/>
      <c r="F12" s="39">
        <f>F11*1.074</f>
        <v>726733</v>
      </c>
    </row>
    <row r="13" spans="1:6" s="18" customFormat="1" ht="26.25" customHeight="1" x14ac:dyDescent="0.25">
      <c r="A13" s="22"/>
      <c r="B13" s="27" t="s">
        <v>10</v>
      </c>
      <c r="C13" s="14"/>
      <c r="D13" s="14"/>
      <c r="E13" s="14"/>
      <c r="F13" s="25">
        <f>F12*0.999</f>
        <v>726006.27</v>
      </c>
    </row>
    <row r="14" spans="1:6" s="18" customFormat="1" ht="20.25" customHeight="1" x14ac:dyDescent="0.25">
      <c r="A14" s="22"/>
      <c r="B14" s="21" t="s">
        <v>4</v>
      </c>
      <c r="C14" s="14"/>
      <c r="D14" s="14"/>
      <c r="E14" s="19"/>
      <c r="F14" s="25">
        <f>F13*18%</f>
        <v>130681.13</v>
      </c>
    </row>
    <row r="15" spans="1:6" s="18" customFormat="1" ht="20.25" customHeight="1" thickBot="1" x14ac:dyDescent="0.3">
      <c r="A15" s="23"/>
      <c r="B15" s="24" t="s">
        <v>3</v>
      </c>
      <c r="C15" s="4"/>
      <c r="D15" s="4"/>
      <c r="E15" s="20"/>
      <c r="F15" s="26">
        <f>F13+F14</f>
        <v>856687.4</v>
      </c>
    </row>
    <row r="16" spans="1:6" s="18" customFormat="1" ht="14.25" x14ac:dyDescent="0.25">
      <c r="A16" s="10"/>
      <c r="B16" s="11"/>
      <c r="C16" s="12"/>
      <c r="D16" s="12"/>
      <c r="E16" s="13"/>
      <c r="F16" s="13"/>
    </row>
    <row r="17" spans="1:4" s="1" customFormat="1" ht="12.75" x14ac:dyDescent="0.2">
      <c r="A17" s="2"/>
      <c r="B17" s="5"/>
      <c r="C17" s="6"/>
      <c r="D17" s="7"/>
    </row>
    <row r="18" spans="1:4" s="1" customFormat="1" ht="12.75" x14ac:dyDescent="0.2">
      <c r="A18" s="2"/>
      <c r="C18" s="6"/>
      <c r="D18" s="2"/>
    </row>
    <row r="19" spans="1:4" s="1" customFormat="1" ht="12.75" x14ac:dyDescent="0.2">
      <c r="A19" s="2"/>
      <c r="C19" s="8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2013-05-15T07:45:38Z</cp:lastPrinted>
  <dcterms:created xsi:type="dcterms:W3CDTF">2011-10-12T11:09:13Z</dcterms:created>
  <dcterms:modified xsi:type="dcterms:W3CDTF">2014-04-18T05:34:58Z</dcterms:modified>
</cp:coreProperties>
</file>