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0370" windowHeight="128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6" i="1"/>
  <c r="F7" s="1"/>
  <c r="F8" s="1"/>
  <c r="F9" s="1"/>
  <c r="F10" s="1"/>
  <c r="F11" s="1"/>
  <c r="F12" l="1"/>
  <c r="F13" s="1"/>
</calcChain>
</file>

<file path=xl/sharedStrings.xml><?xml version="1.0" encoding="utf-8"?>
<sst xmlns="http://schemas.openxmlformats.org/spreadsheetml/2006/main" count="17" uniqueCount="17">
  <si>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</si>
  <si>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</si>
  <si>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</si>
  <si>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</si>
  <si>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</si>
  <si>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Итого в текущих ценах</t>
  </si>
  <si>
    <t>НДС 18%</t>
  </si>
  <si>
    <t>ВСЕГО в текущих ценах</t>
  </si>
  <si>
    <t xml:space="preserve"> </t>
  </si>
  <si>
    <t>Сметная стоимость строительства в текущем уровне цен на 2014г., руб.</t>
  </si>
  <si>
    <t>Цех № 80 Корпус 715  Капитальный ремонт женского гардероба в АБК на отм.+7,800  (№ ЛС-Ц80-715-2014-см2)</t>
  </si>
  <si>
    <t>Итого с индексом-дефлятором на период с февраля 2014 года по  декабрь 2014 года в размере 1,045</t>
  </si>
  <si>
    <t>Итого с индексом-дефлятором на период с декабря 2014 года по  март 2015 года в размере 1,013</t>
  </si>
  <si>
    <t>Итого с договорным коэффициентом к=0,998999998</t>
  </si>
  <si>
    <t>Итого с договорным коэффициентом к=0,998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</si>
  <si>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</si>
  <si>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"Капитальный и текущий ремонт зданий и сооружений объектов ОАО ЧМЗ"  </t>
  </si>
</sst>
</file>

<file path=xl/styles.xml><?xml version="1.0" encoding="utf-8"?>
<styleSheet xmlns="http://schemas.openxmlformats.org/spreadsheetml/2006/main">
  <numFmts count="3">
    <numFmt numFmtId="164" formatCode="0.00000000000"/>
    <numFmt numFmtId="165" formatCode="#,##0.00000"/>
    <numFmt numFmtId="166" formatCode="#,##0.000"/>
  </numFmts>
  <fonts count="7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4" fontId="2" fillId="0" borderId="0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2" fillId="0" borderId="1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2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center" vertical="center"/>
    </xf>
    <xf numFmtId="0" fontId="0" fillId="0" borderId="0" xfId="0" applyBorder="1"/>
    <xf numFmtId="0" fontId="0" fillId="0" borderId="3" xfId="0" applyBorder="1"/>
    <xf numFmtId="4" fontId="2" fillId="0" borderId="3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vertical="center"/>
    </xf>
    <xf numFmtId="166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1"/>
  <sheetViews>
    <sheetView tabSelected="1" workbookViewId="0">
      <selection activeCell="A17" sqref="A17:E20"/>
    </sheetView>
  </sheetViews>
  <sheetFormatPr defaultRowHeight="1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8">
      <c r="A1" s="1"/>
      <c r="B1" s="1"/>
      <c r="C1" s="34" t="s">
        <v>15</v>
      </c>
      <c r="D1" s="34"/>
      <c r="E1" s="34"/>
      <c r="F1" s="34"/>
    </row>
    <row r="2" spans="1:8">
      <c r="A2" s="1"/>
      <c r="B2" s="1"/>
      <c r="C2" s="1"/>
      <c r="D2" s="1"/>
      <c r="E2" s="10"/>
      <c r="F2" s="10"/>
    </row>
    <row r="3" spans="1:8" ht="74.25" customHeight="1">
      <c r="A3" s="32" t="s">
        <v>16</v>
      </c>
      <c r="B3" s="33"/>
      <c r="C3" s="33"/>
      <c r="D3" s="33"/>
      <c r="E3" s="33"/>
      <c r="F3" s="33"/>
    </row>
    <row r="4" spans="1:8">
      <c r="A4" s="3"/>
      <c r="B4" s="2"/>
      <c r="C4" s="3"/>
      <c r="D4" s="3"/>
      <c r="E4" s="2"/>
      <c r="F4" s="2"/>
    </row>
    <row r="5" spans="1:8" ht="101.25" customHeight="1">
      <c r="A5" s="16" t="s">
        <v>0</v>
      </c>
      <c r="B5" s="17" t="s">
        <v>1</v>
      </c>
      <c r="C5" s="16" t="s">
        <v>2</v>
      </c>
      <c r="D5" s="16" t="s">
        <v>9</v>
      </c>
      <c r="E5" s="16" t="s">
        <v>3</v>
      </c>
      <c r="F5" s="16" t="s">
        <v>4</v>
      </c>
    </row>
    <row r="6" spans="1:8" ht="73.5" customHeight="1">
      <c r="A6" s="18">
        <v>1</v>
      </c>
      <c r="B6" s="24" t="s">
        <v>10</v>
      </c>
      <c r="C6" s="12">
        <v>264150</v>
      </c>
      <c r="D6" s="12">
        <v>2849</v>
      </c>
      <c r="E6" s="12">
        <v>1065524</v>
      </c>
      <c r="F6" s="12">
        <f t="shared" ref="F6" si="0">E6</f>
        <v>1065524</v>
      </c>
    </row>
    <row r="7" spans="1:8">
      <c r="A7" s="8"/>
      <c r="B7" s="14" t="s">
        <v>5</v>
      </c>
      <c r="C7" s="9"/>
      <c r="D7" s="9"/>
      <c r="E7" s="9"/>
      <c r="F7" s="26">
        <f>SUM(F6:F6)</f>
        <v>1065524</v>
      </c>
      <c r="G7" s="28"/>
      <c r="H7" s="27"/>
    </row>
    <row r="8" spans="1:8" s="1" customFormat="1" ht="57">
      <c r="A8" s="8"/>
      <c r="B8" s="25" t="s">
        <v>11</v>
      </c>
      <c r="C8" s="9"/>
      <c r="D8" s="9"/>
      <c r="E8" s="9"/>
      <c r="F8" s="26">
        <f>ROUND(F7*1.045,2)</f>
        <v>1113472.58</v>
      </c>
      <c r="G8" s="28"/>
      <c r="H8" s="27"/>
    </row>
    <row r="9" spans="1:8" s="1" customFormat="1" ht="42.75">
      <c r="A9" s="8"/>
      <c r="B9" s="25" t="s">
        <v>12</v>
      </c>
      <c r="C9" s="9"/>
      <c r="D9" s="9"/>
      <c r="E9" s="9"/>
      <c r="F9" s="26">
        <f>ROUND(F8*1.013,2)</f>
        <v>1127947.72</v>
      </c>
      <c r="G9" s="28"/>
      <c r="H9" s="27"/>
    </row>
    <row r="10" spans="1:8" s="1" customFormat="1" ht="36" customHeight="1">
      <c r="A10" s="8"/>
      <c r="B10" s="25" t="s">
        <v>13</v>
      </c>
      <c r="C10" s="25"/>
      <c r="D10" s="9"/>
      <c r="E10" s="31"/>
      <c r="F10" s="26">
        <f>ROUND(F9*0.998999998,2)</f>
        <v>1126819.77</v>
      </c>
      <c r="G10" s="29"/>
      <c r="H10" s="27"/>
    </row>
    <row r="11" spans="1:8" s="1" customFormat="1" ht="36" customHeight="1">
      <c r="A11" s="8"/>
      <c r="B11" s="25" t="s">
        <v>14</v>
      </c>
      <c r="C11" s="25"/>
      <c r="D11" s="9"/>
      <c r="E11" s="9"/>
      <c r="F11" s="26">
        <f>ROUND(F10*0.998,2)</f>
        <v>1124566.1299999999</v>
      </c>
      <c r="G11" s="29"/>
      <c r="H11" s="27"/>
    </row>
    <row r="12" spans="1:8" ht="19.5" customHeight="1">
      <c r="A12" s="8"/>
      <c r="B12" s="14" t="s">
        <v>6</v>
      </c>
      <c r="C12" s="9"/>
      <c r="D12" s="9"/>
      <c r="E12" s="11"/>
      <c r="F12" s="26">
        <f>ROUND(F11*0.18,2)</f>
        <v>202421.9</v>
      </c>
      <c r="G12" s="29"/>
      <c r="H12" s="27"/>
    </row>
    <row r="13" spans="1:8" ht="20.25" customHeight="1">
      <c r="A13" s="8"/>
      <c r="B13" s="14" t="s">
        <v>7</v>
      </c>
      <c r="C13" s="9"/>
      <c r="D13" s="9"/>
      <c r="E13" s="11"/>
      <c r="F13" s="26">
        <f>F11+F12</f>
        <v>1326988.0299999998</v>
      </c>
      <c r="G13" s="29"/>
      <c r="H13" s="27"/>
    </row>
    <row r="14" spans="1:8">
      <c r="A14" s="4"/>
      <c r="B14" s="5"/>
      <c r="C14" s="6"/>
      <c r="D14" s="6"/>
      <c r="E14" s="7"/>
      <c r="F14" s="30"/>
      <c r="G14" s="27"/>
      <c r="H14" s="27"/>
    </row>
    <row r="15" spans="1:8">
      <c r="A15" s="15"/>
      <c r="B15" s="19"/>
      <c r="C15" s="20"/>
      <c r="D15" s="21"/>
      <c r="E15" s="13"/>
      <c r="F15" s="13"/>
    </row>
    <row r="16" spans="1:8">
      <c r="A16" s="15"/>
      <c r="B16" s="13"/>
      <c r="C16" s="20"/>
      <c r="D16" s="15"/>
      <c r="E16" s="13" t="s">
        <v>8</v>
      </c>
      <c r="F16" s="13"/>
    </row>
    <row r="17" spans="1:6">
      <c r="A17" s="15"/>
      <c r="B17" s="13"/>
      <c r="C17" s="22"/>
      <c r="D17" s="15"/>
      <c r="E17" s="13"/>
      <c r="F17" s="23"/>
    </row>
    <row r="18" spans="1:6">
      <c r="A18" s="15"/>
      <c r="B18" s="13"/>
      <c r="C18" s="15"/>
      <c r="D18" s="15"/>
      <c r="E18" s="13"/>
      <c r="F18" s="23"/>
    </row>
    <row r="19" spans="1:6">
      <c r="A19" s="15"/>
      <c r="B19" s="13"/>
      <c r="C19" s="15"/>
      <c r="D19" s="15"/>
      <c r="E19" s="13"/>
      <c r="F19" s="23"/>
    </row>
    <row r="20" spans="1:6">
      <c r="A20" s="15"/>
      <c r="B20" s="13"/>
      <c r="C20" s="15"/>
      <c r="D20" s="15"/>
      <c r="E20" s="13"/>
      <c r="F20" s="23"/>
    </row>
    <row r="21" spans="1:6">
      <c r="A21" s="23"/>
      <c r="B21" s="23"/>
      <c r="C21" s="23"/>
      <c r="D21" s="23"/>
      <c r="E21" s="23"/>
      <c r="F21" s="23"/>
    </row>
  </sheetData>
  <mergeCells count="2">
    <mergeCell ref="A3:F3"/>
    <mergeCell ref="C1:F1"/>
  </mergeCells>
  <pageMargins left="0.7" right="0.17" top="0.32" bottom="0.75" header="0.3" footer="0.3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Пальчиков Павел Николаевич</cp:lastModifiedBy>
  <cp:lastPrinted>2014-10-23T07:31:00Z</cp:lastPrinted>
  <dcterms:created xsi:type="dcterms:W3CDTF">2014-03-18T07:35:04Z</dcterms:created>
  <dcterms:modified xsi:type="dcterms:W3CDTF">2014-10-23T07:31:05Z</dcterms:modified>
</cp:coreProperties>
</file>