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граф'!$D$17</definedName>
    <definedName name="Ind" localSheetId="0">'ЛСР 17 граф'!$H$9</definedName>
    <definedName name="Obj" localSheetId="0">'ЛСР 17 граф'!$E$12</definedName>
    <definedName name="Obosn" localSheetId="0">'ЛСР 17 граф'!$D$15</definedName>
    <definedName name="SmPr" localSheetId="0">'ЛСР 17 граф'!$D$16</definedName>
    <definedName name="_xlnm.Print_Titles" localSheetId="0">'ЛСР 17 граф'!$25:$25</definedName>
  </definedNames>
  <calcPr calcId="145621" fullCalcOnLoad="1"/>
</workbook>
</file>

<file path=xl/calcChain.xml><?xml version="1.0" encoding="utf-8"?>
<calcChain xmlns="http://schemas.openxmlformats.org/spreadsheetml/2006/main">
  <c r="J78" i="4" l="1"/>
</calcChain>
</file>

<file path=xl/sharedStrings.xml><?xml version="1.0" encoding="utf-8"?>
<sst xmlns="http://schemas.openxmlformats.org/spreadsheetml/2006/main" count="168" uniqueCount="135">
  <si>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</si>
  <si>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</si>
  <si>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</si>
  <si>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</si>
  <si>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</si>
  <si>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</si>
  <si>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</si>
  <si>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</si>
  <si>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</si>
  <si>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</si>
  <si>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</si>
  <si>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</si>
  <si>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</si>
  <si>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</si>
  <si>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</si>
  <si>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</si>
  <si>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</si>
  <si>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</si>
  <si>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</si>
  <si>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</si>
  <si>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</si>
  <si>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</si>
  <si>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</si>
  <si>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Демонтажные работы</t>
  </si>
  <si>
    <t>ТЕР10-01-073-01</t>
  </si>
  <si>
    <t>100 м2 забора</t>
  </si>
  <si>
    <r>
      <t>Демонтаж заборов из щитов глухих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МАТ=1.08;
При демонтаже (разборке) сборных деревянных конструкций ПЗ=0.8 (ОЗП=0.8; ЭМ=0.8 к расх.; ЗПМ=0.8; МАТ=0 к расх.; ТЗ=0.8; ТЗМ=0.8))
НР (11700 руб.): 118% от ФОТ
СП (6246 руб.): 63% от ФОТ</t>
    </r>
  </si>
  <si>
    <r>
      <t>12.5</t>
    </r>
    <r>
      <rPr>
        <i/>
        <sz val="6"/>
        <rFont val="Arial"/>
        <family val="2"/>
        <charset val="204"/>
      </rPr>
      <t xml:space="preserve">
625*2/100</t>
    </r>
  </si>
  <si>
    <t>ТЕР07-01-055-01</t>
  </si>
  <si>
    <t>100 шт.</t>
  </si>
  <si>
    <r>
      <t>Демонтаж старых металлических ворот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МАТ=1.08;
При демонтаже (разборке) металлических конструкций ПЗ=0.7 (ОЗП=0.7; ЭМ=0.7 к расх.; ЗПМ=0.7; МАТ=0 к расх.; ТЗ=0.7; ТЗМ=0.7))
НР (316 руб.): 130% от ФОТ
СП (207 руб.): 85% от ФОТ</t>
    </r>
  </si>
  <si>
    <r>
      <t>0.01</t>
    </r>
    <r>
      <rPr>
        <i/>
        <sz val="6"/>
        <rFont val="Arial"/>
        <family val="2"/>
        <charset val="204"/>
      </rPr>
      <t xml:space="preserve">
1/100</t>
    </r>
  </si>
  <si>
    <t>ТЕР08-02-003-03</t>
  </si>
  <si>
    <t>1 м3 кладки</t>
  </si>
  <si>
    <r>
      <t>Демонтаж кирпичных колонн (старые ворота)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МАТ=1.08;
При демонтаже (разборке) сборных бетонных и железобетонных конструкций ПЗ=0.8 (ОЗП=0.8; ЭМ=0.8 к расх.; ЗПМ=0.8; МАТ=0 к расх.; ТЗ=0.8; ТЗМ=0.8))
НР (533 руб.): 122% от ФОТ
СП (350 руб.): 80% от ФОТ</t>
    </r>
  </si>
  <si>
    <t>СЦП1-1-27-А</t>
  </si>
  <si>
    <t>т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</si>
  <si>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100% от ФОТ
СП 60% от ФОТ</t>
    </r>
  </si>
  <si>
    <r>
      <t>75.6</t>
    </r>
    <r>
      <rPr>
        <i/>
        <sz val="6"/>
        <rFont val="Arial"/>
        <family val="2"/>
        <charset val="204"/>
      </rPr>
      <t xml:space="preserve">
(625*0,08+4)*1,4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</si>
  <si>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</si>
  <si>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МАТ=1.08;
п.17.Доп1 При перевозке грузов к провозной плате (тарифам) применять поправочный коэффициент ПЗ=1.37 (ОЗП=1.37; ЭМ=1.37 к расх.; ЗПМ=1.37; МАТ=1.37 к расх.; ТЗ=1.37; ТЗМ=1.37))
НР 0% от ФОТ
СП 0% от ФОТ</t>
    </r>
  </si>
  <si>
    <t xml:space="preserve">                           Раздел 2. Монтажные работы</t>
  </si>
  <si>
    <t xml:space="preserve">                           ограждение</t>
  </si>
  <si>
    <t>ТЕР01-02-058-07</t>
  </si>
  <si>
    <t>100 м3 грунта</t>
  </si>
  <si>
    <r>
      <t>Копание ям вручную без креплений для стоек и столбов с откосами глубиной до 1,5 м группа грунтов: 3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(1667 руб.): 80% от ФОТ
СП (938 руб.): 45% от ФОТ</t>
    </r>
  </si>
  <si>
    <r>
      <t>0.6375</t>
    </r>
    <r>
      <rPr>
        <i/>
        <sz val="6"/>
        <rFont val="Arial"/>
        <family val="2"/>
        <charset val="204"/>
      </rPr>
      <t xml:space="preserve">
(255*0,5*0,5*1)/100</t>
    </r>
  </si>
  <si>
    <t>ТЕР07-01-054-09 прим.</t>
  </si>
  <si>
    <t>100 м оград</t>
  </si>
  <si>
    <r>
      <t>Установка сетчатых оград по металлическим столбам высотой до 2,2 м</t>
    </r>
    <r>
      <rPr>
        <i/>
        <sz val="7"/>
        <rFont val="Arial"/>
        <family val="2"/>
        <charset val="204"/>
      </rPr>
      <t xml:space="preserve">
7 512.87 = 13 109.63 - 0.4 x 6.89 - 200 x 27.97
(Территориальная поправка к базе 2001г ОЗП=1.043; ЗПМ=1.043; МАТ=1.08)
НР (35120 руб.): 130% от ФОТ
СП (22963 руб.): 85% от ФОТ</t>
    </r>
  </si>
  <si>
    <r>
      <t>6.25</t>
    </r>
    <r>
      <rPr>
        <i/>
        <sz val="6"/>
        <rFont val="Arial"/>
        <family val="2"/>
        <charset val="204"/>
      </rPr>
      <t xml:space="preserve">
625/100</t>
    </r>
  </si>
  <si>
    <t>Цена поставщика ООО "Альфа Ограждения"</t>
  </si>
  <si>
    <t>шт.</t>
  </si>
  <si>
    <r>
      <t>Ограждение - панель разм.2430х2500мм (цена 2671 / 1,18 / 5,74 = 394,35руб.)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</si>
  <si>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Столбы разм.60х60х2мм (цена 1547 / 1,18 / 5,74 = 228,40руб.)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</si>
  <si>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ТЕР06-01-001-01 прим.</t>
    </r>
    <r>
      <rPr>
        <i/>
        <sz val="9"/>
        <rFont val="Arial"/>
        <family val="2"/>
        <charset val="204"/>
      </rPr>
      <t xml:space="preserve">
Изм. Вып.2. ч.1</t>
    </r>
  </si>
  <si>
    <t>100 м3 бетона, бутобетона и железобетона в деле</t>
  </si>
  <si>
    <r>
      <t>Обетонирование столбов ограждений (доп-но к расценке ТЕР07-01-054-09)</t>
    </r>
    <r>
      <rPr>
        <i/>
        <sz val="7"/>
        <rFont val="Arial"/>
        <family val="2"/>
        <charset val="204"/>
      </rPr>
      <t xml:space="preserve">
56 475.98 = 52 547.96 + 102 x (485.41 - 446.90)
(Территориальная поправка к базе 2001г ОЗП=1.043; ЗПМ=1.043; МАТ=1.08)
НР (1209 руб.): 105% от ФОТ
СП (748 руб.): 65% от ФОТ</t>
    </r>
  </si>
  <si>
    <r>
      <t>0.411</t>
    </r>
    <r>
      <rPr>
        <i/>
        <sz val="6"/>
        <rFont val="Arial"/>
        <family val="2"/>
        <charset val="204"/>
      </rPr>
      <t xml:space="preserve">
(28,6+12,5)/100</t>
    </r>
  </si>
  <si>
    <r>
      <t>ТЕР13-03-002-04</t>
    </r>
    <r>
      <rPr>
        <i/>
        <sz val="9"/>
        <rFont val="Arial"/>
        <family val="2"/>
        <charset val="204"/>
      </rPr>
      <t xml:space="preserve">
Изм. Вып.2. ч.1</t>
    </r>
  </si>
  <si>
    <t>100 м2 окрашиваемой поверхности</t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</si>
  <si>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(319 руб.): 90% от ФОТ
СП (248 руб.): 70% от ФОТ</t>
    </r>
  </si>
  <si>
    <r>
      <t>3.7</t>
    </r>
    <r>
      <rPr>
        <i/>
        <sz val="6"/>
        <rFont val="Arial"/>
        <family val="2"/>
        <charset val="204"/>
      </rPr>
      <t xml:space="preserve">
</t>
    </r>
  </si>
  <si>
    <t>ТЕР13-03-004-26</t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</si>
  <si>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МАТ=1.08;
Окраска за 2раза ПЗ=2 (ОЗП=2; ЭМ=2 к расх.; ЗПМ=2; МАТ=2 к расх.; ТЗ=2; ТЗМ=2))
НР (394 руб.): 90% от ФОТ
СП (307 руб.): 70% от ФОТ</t>
    </r>
  </si>
  <si>
    <t>ТЕР09-03-014-01 прим.</t>
  </si>
  <si>
    <t>1 т конструкций</t>
  </si>
  <si>
    <r>
      <t>Монтаж кронштейнов для крепления проволоки Егоза СББ 600мм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(597 руб.): 90% от ФОТ
СП (564 руб.): 85% от ФОТ</t>
    </r>
  </si>
  <si>
    <r>
      <t>0.6375</t>
    </r>
    <r>
      <rPr>
        <i/>
        <sz val="6"/>
        <rFont val="Arial"/>
        <family val="2"/>
        <charset val="204"/>
      </rPr>
      <t xml:space="preserve">
637,5/1000</t>
    </r>
  </si>
  <si>
    <t>ТСЦ-300-1224</t>
  </si>
  <si>
    <t>кг</t>
  </si>
  <si>
    <r>
      <t>Крепления для проволоки Егоза СББ 600мм: кронштейны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</si>
  <si>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510</t>
    </r>
    <r>
      <rPr>
        <i/>
        <sz val="6"/>
        <rFont val="Arial"/>
        <family val="2"/>
        <charset val="204"/>
      </rPr>
      <t xml:space="preserve">
255*2</t>
    </r>
  </si>
  <si>
    <t>ТЕР14-02-021-01 прим.</t>
  </si>
  <si>
    <t>100 м проволоки</t>
  </si>
  <si>
    <r>
      <t>Устройство по козырькам ограждения из проволоки Егоза СББ 600мм</t>
    </r>
    <r>
      <rPr>
        <i/>
        <sz val="7"/>
        <rFont val="Arial"/>
        <family val="2"/>
        <charset val="204"/>
      </rPr>
      <t xml:space="preserve">
33.40 = 129.84 - 0.00564 x 10 329.20 - 0.0046 x 8 300.25
(Территориальная поправка к базе 2001г ОЗП=1.043; ЗПМ=1.043; МАТ=1.08)
НР (239 руб.): 103% от ФОТ
СП (174 руб.): 75% от ФОТ</t>
    </r>
  </si>
  <si>
    <t>м</t>
  </si>
  <si>
    <r>
      <t>Проволока Егоза СББ 600мм (цена 130 / 1,18 / 5,74 = 19,19 руб.)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</si>
  <si>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Устройство по козырькам внутри диаметра Егозы проволоки в две нити</t>
    </r>
    <r>
      <rPr>
        <i/>
        <sz val="7"/>
        <rFont val="Arial"/>
        <family val="2"/>
        <charset val="204"/>
      </rPr>
      <t xml:space="preserve">
33.40 = 129.84 - 0.00564 x 10 329.20 - 0.0046 x 8 300.25
(Территориальная поправка к базе 2001г ОЗП=1.043; ЗПМ=1.043; МАТ=1.08)
НР (480 руб.): 103% от ФОТ
СП (350 руб.): 75% от ФОТ</t>
    </r>
  </si>
  <si>
    <t>ТСЦ-101-0796</t>
  </si>
  <si>
    <r>
      <t>Проволока канатная оцинкованная, диаметром 5,5 мм (0,157кг/мп)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</si>
  <si>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0.19625</t>
    </r>
    <r>
      <rPr>
        <i/>
        <sz val="6"/>
        <rFont val="Arial"/>
        <family val="2"/>
        <charset val="204"/>
      </rPr>
      <t xml:space="preserve">
(625*2*0,157)/1000</t>
    </r>
  </si>
  <si>
    <t xml:space="preserve">                           ворота, калитка</t>
  </si>
  <si>
    <r>
      <t>Устройство ворот б/у с установкой столбов металлических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(452 руб.): 130% от ФОТ
СП (296 руб.): 85% от ФОТ</t>
    </r>
  </si>
  <si>
    <t>ТСЦ-103-0480 прим.</t>
  </si>
  <si>
    <r>
      <t>Трубы стальные с полимерным покрытием наружным диаметром 299 мм, толщина стенки 8 мм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</si>
  <si>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r>
      <t>6.4</t>
    </r>
    <r>
      <rPr>
        <i/>
        <sz val="6"/>
        <rFont val="Arial"/>
        <family val="2"/>
        <charset val="204"/>
      </rPr>
      <t xml:space="preserve">
3,2*2</t>
    </r>
  </si>
  <si>
    <r>
      <t>Устройство ворот распашных с установкой столбов металлических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(452 руб.): 130% от ФОТ
СП (296 руб.): 85% от ФОТ</t>
    </r>
  </si>
  <si>
    <r>
      <t>Ворота со столбами -  разм.2700х4000мм (цена 56955 / 1,18 / 5,74 = 8408,88руб.)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</si>
  <si>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t>ТЕР07-01-055-08</t>
  </si>
  <si>
    <r>
      <t>Устройство калиток с установкой столбов металлических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
НР (187 руб.): 130% от ФОТ
СП (122 руб.): 85% от ФОТ</t>
    </r>
  </si>
  <si>
    <r>
      <t>Калитка со столбами -  разм.2700х1000мм (цена 18881 / 1,18 / 5,74 = 2787,60руб.)</t>
    </r>
    <r>
      <rPr>
        <i/>
        <sz val="7"/>
        <rFont val="Arial"/>
        <family val="2"/>
        <charset val="204"/>
      </rPr>
      <t xml:space="preserve">
(Территориальная поправка к базе 2001г ОЗП=1.043; ЗПМ=1.043; МАТ=1.08)</t>
    </r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</si>
  <si>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</si>
  <si>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</si>
  <si>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</si>
  <si>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</si>
  <si>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</si>
  <si>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Деревянные конструкции</t>
  </si>
  <si>
    <t xml:space="preserve">  Бетонные и железобетонные сборные конструкции в промышленном строительстве</t>
  </si>
  <si>
    <t xml:space="preserve">  Конструкции из кирпича и блоков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</si>
  <si>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</si>
  <si>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</si>
  <si>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Земляные работы, выполняемые ручным способом</t>
  </si>
  <si>
    <t xml:space="preserve">  Материалы покупные для строительных работ</t>
  </si>
  <si>
    <t xml:space="preserve">  Бетонные и железобетонные монолитные конструкции в промышленном строительстве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</si>
  <si>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</si>
  <si>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</si>
  <si>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t xml:space="preserve">  Материалы для строительных работ</t>
  </si>
  <si>
    <t xml:space="preserve">  Строительство теплиц в сельском хозяйстве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</si>
  <si>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</si>
  <si>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</si>
  <si>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</si>
  <si>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</si>
  <si>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</si>
  <si>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</si>
  <si>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</si>
  <si>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</si>
  <si>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ФГУП "Комбинат "Электрохимприбор"</t>
  </si>
  <si>
    <t>ЛОКАЛЬНЫЙ СМЕТНЫЙ РАСЧЕТ № НМЦ 008-15-02</t>
  </si>
  <si>
    <t xml:space="preserve">Основание:  техническое задание №   от </t>
  </si>
  <si>
    <t>руб.</t>
  </si>
  <si>
    <t>___________________________43837</t>
  </si>
  <si>
    <t>Составил инженер по ПСР: ___________________________ И.В. Усынина</t>
  </si>
  <si>
    <t>(должность, подпись, расшифровка)</t>
  </si>
  <si>
    <t>Проверил зам.начальника цеха 008: ___________________________И.Ю. Дедюхин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</si>
  <si>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</si>
  <si>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</si>
  <si>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_______________________________________________________________________________________________2943.24</t>
  </si>
  <si>
    <t>чел.час</t>
  </si>
  <si>
    <t>Сметная стоимость строительных работ _______________________________________________________________________________________________</t>
  </si>
  <si>
    <t>Капитальный ремонт ограждения НФС 35 квартала п.Горный (караульное здание инв.№5600195)</t>
  </si>
  <si>
    <t>___________________________422 667</t>
  </si>
  <si>
    <t xml:space="preserve">Составлен(а) в базовых ценах 2001г </t>
  </si>
  <si>
    <t>" _____ " ________________ 2015 г.</t>
  </si>
  <si>
    <t>"____" ______________2015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</si>
</sst>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2" xfId="1" applyFont="1" applyBorder="1"/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49" fontId="4" fillId="0" borderId="0" xfId="1" applyNumberFormat="1" applyFont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3" fillId="0" borderId="3" xfId="1" applyNumberFormat="1" applyFont="1" applyBorder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0" xfId="1" applyFont="1" applyAlignment="1"/>
    <xf numFmtId="49" fontId="2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49" fontId="3" fillId="0" borderId="3" xfId="1" applyNumberFormat="1" applyFont="1" applyBorder="1" applyAlignment="1">
      <alignment horizontal="left" vertical="top" wrapText="1"/>
    </xf>
    <xf numFmtId="49" fontId="10" fillId="0" borderId="3" xfId="1" applyNumberFormat="1" applyFont="1" applyBorder="1" applyAlignment="1">
      <alignment horizontal="left" vertical="top" wrapText="1"/>
    </xf>
    <xf numFmtId="0" fontId="13" fillId="0" borderId="3" xfId="1" applyFont="1" applyBorder="1" applyAlignment="1">
      <alignment horizontal="right" vertical="top" wrapText="1"/>
    </xf>
    <xf numFmtId="49" fontId="3" fillId="0" borderId="0" xfId="1" applyNumberFormat="1" applyFont="1" applyAlignment="1">
      <alignment horizontal="center" vertical="top" wrapText="1"/>
    </xf>
    <xf numFmtId="49" fontId="9" fillId="0" borderId="0" xfId="1" applyNumberFormat="1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8"/>
  <sheetViews>
    <sheetView showGridLines="0" tabSelected="1" zoomScaleNormal="75" zoomScaleSheetLayoutView="75" workbookViewId="0">
      <selection activeCell="C15" sqref="C15"/>
    </sheetView>
  </sheetViews>
  <sheetFormatPr defaultRowHeight="12.75" outlineLevelRow="2" x14ac:dyDescent="0.2"/>
  <cols>
    <col min="1" max="1" width="3.28515625" style="36" customWidth="1"/>
    <col min="2" max="2" width="9.7109375" style="2" customWidth="1"/>
    <col min="3" max="3" width="43.7109375" style="29" customWidth="1"/>
    <col min="4" max="4" width="10.28515625" style="28" customWidth="1"/>
    <col min="5" max="5" width="7.8554687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</v>
      </c>
      <c r="O4" s="6"/>
      <c r="P4" s="6"/>
      <c r="Q4" s="6"/>
      <c r="R4" s="11"/>
    </row>
    <row r="5" spans="1:18" outlineLevel="1" x14ac:dyDescent="0.2">
      <c r="A5" s="10" t="s">
        <v>133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134</v>
      </c>
      <c r="O5" s="6"/>
      <c r="P5" s="6"/>
      <c r="Q5" s="6"/>
    </row>
    <row r="6" spans="1:18" x14ac:dyDescent="0.2">
      <c r="A6" s="33"/>
      <c r="B6" s="10"/>
      <c r="C6" s="3"/>
      <c r="D6" s="4"/>
      <c r="E6" s="9"/>
      <c r="F6" s="6"/>
      <c r="G6" s="6"/>
      <c r="H6" s="5" t="s">
        <v>117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33"/>
      <c r="B7" s="10"/>
      <c r="C7" s="3"/>
      <c r="D7" s="4"/>
      <c r="E7" s="11"/>
      <c r="F7" s="14"/>
      <c r="G7" s="14"/>
      <c r="H7" s="15" t="s">
        <v>3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33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33"/>
      <c r="B9" s="10"/>
      <c r="C9" s="3"/>
      <c r="D9" s="4"/>
      <c r="E9" s="9"/>
      <c r="F9" s="6"/>
      <c r="G9" s="6"/>
      <c r="H9" s="17" t="s">
        <v>118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33"/>
      <c r="B10" s="10"/>
      <c r="C10" s="3"/>
      <c r="D10" s="4"/>
      <c r="E10" s="9"/>
      <c r="F10" s="6"/>
      <c r="G10" s="6"/>
      <c r="H10" s="5" t="s">
        <v>4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33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33"/>
      <c r="B12" s="10"/>
      <c r="C12" s="18" t="s">
        <v>5</v>
      </c>
      <c r="D12" s="19" t="s">
        <v>130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33"/>
      <c r="B13" s="10"/>
      <c r="C13" s="3"/>
      <c r="D13" s="4"/>
      <c r="E13" s="21"/>
      <c r="F13" s="14"/>
      <c r="G13" s="14"/>
      <c r="H13" s="15" t="s">
        <v>6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34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33"/>
      <c r="B15" s="10"/>
      <c r="C15" s="3"/>
      <c r="D15" s="20" t="s">
        <v>119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3"/>
    </row>
    <row r="16" spans="1:18" ht="15" x14ac:dyDescent="0.25">
      <c r="A16" s="33"/>
      <c r="B16" s="10"/>
      <c r="C16" s="3"/>
      <c r="D16" s="20" t="s">
        <v>129</v>
      </c>
      <c r="E16" s="5"/>
      <c r="F16" s="6"/>
      <c r="G16" s="6"/>
      <c r="H16" s="6"/>
      <c r="I16" s="20"/>
      <c r="J16" s="43" t="s">
        <v>131</v>
      </c>
      <c r="K16" s="44"/>
      <c r="L16" s="12" t="s">
        <v>120</v>
      </c>
      <c r="M16" s="6"/>
      <c r="N16" s="6"/>
      <c r="O16" s="6"/>
      <c r="P16" s="6"/>
      <c r="Q16" s="6"/>
    </row>
    <row r="17" spans="1:17" ht="15" x14ac:dyDescent="0.25">
      <c r="A17" s="33"/>
      <c r="B17" s="10"/>
      <c r="C17" s="3"/>
      <c r="D17" s="20" t="s">
        <v>125</v>
      </c>
      <c r="E17" s="5"/>
      <c r="F17" s="6"/>
      <c r="G17" s="6"/>
      <c r="H17" s="6"/>
      <c r="I17" s="20"/>
      <c r="J17" s="43" t="s">
        <v>121</v>
      </c>
      <c r="K17" s="44"/>
      <c r="L17" s="12" t="s">
        <v>120</v>
      </c>
      <c r="M17" s="6"/>
      <c r="N17" s="6"/>
      <c r="O17" s="6"/>
      <c r="P17" s="6"/>
      <c r="Q17" s="6"/>
    </row>
    <row r="18" spans="1:17" ht="15" outlineLevel="1" x14ac:dyDescent="0.25">
      <c r="A18" s="33"/>
      <c r="B18" s="10"/>
      <c r="C18" s="3"/>
      <c r="D18" s="20" t="s">
        <v>126</v>
      </c>
      <c r="E18" s="5"/>
      <c r="F18" s="6"/>
      <c r="G18" s="6"/>
      <c r="H18" s="6"/>
      <c r="I18" s="20"/>
      <c r="J18" s="43" t="s">
        <v>127</v>
      </c>
      <c r="K18" s="44"/>
      <c r="L18" s="12" t="s">
        <v>128</v>
      </c>
      <c r="M18" s="6"/>
      <c r="N18" s="6"/>
      <c r="O18" s="6"/>
      <c r="P18" s="6"/>
      <c r="Q18" s="6"/>
    </row>
    <row r="19" spans="1:17" x14ac:dyDescent="0.2">
      <c r="A19" s="33"/>
      <c r="B19" s="10"/>
      <c r="C19" s="3"/>
      <c r="D19" s="45" t="s">
        <v>132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">
      <c r="A20" s="33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 x14ac:dyDescent="0.2">
      <c r="A22" s="39" t="s">
        <v>7</v>
      </c>
      <c r="B22" s="39" t="s">
        <v>8</v>
      </c>
      <c r="C22" s="37" t="s">
        <v>9</v>
      </c>
      <c r="D22" s="37" t="s">
        <v>10</v>
      </c>
      <c r="E22" s="37" t="s">
        <v>11</v>
      </c>
      <c r="F22" s="37" t="s">
        <v>12</v>
      </c>
      <c r="G22" s="38"/>
      <c r="H22" s="38"/>
      <c r="I22" s="38"/>
      <c r="J22" s="37" t="s">
        <v>13</v>
      </c>
      <c r="K22" s="38"/>
      <c r="L22" s="38"/>
      <c r="M22" s="38"/>
      <c r="N22" s="37" t="s">
        <v>14</v>
      </c>
      <c r="O22" s="37" t="s">
        <v>15</v>
      </c>
      <c r="P22" s="37" t="s">
        <v>16</v>
      </c>
      <c r="Q22" s="37" t="s">
        <v>17</v>
      </c>
    </row>
    <row r="23" spans="1:17" ht="15.75" customHeight="1" x14ac:dyDescent="0.2">
      <c r="A23" s="40"/>
      <c r="B23" s="40"/>
      <c r="C23" s="41"/>
      <c r="D23" s="37"/>
      <c r="E23" s="38"/>
      <c r="F23" s="37" t="s">
        <v>18</v>
      </c>
      <c r="G23" s="37" t="s">
        <v>19</v>
      </c>
      <c r="H23" s="38"/>
      <c r="I23" s="38"/>
      <c r="J23" s="37" t="s">
        <v>18</v>
      </c>
      <c r="K23" s="37" t="s">
        <v>19</v>
      </c>
      <c r="L23" s="38"/>
      <c r="M23" s="38"/>
      <c r="N23" s="37"/>
      <c r="O23" s="37"/>
      <c r="P23" s="37"/>
      <c r="Q23" s="37"/>
    </row>
    <row r="24" spans="1:17" ht="15.75" customHeight="1" x14ac:dyDescent="0.2">
      <c r="A24" s="40"/>
      <c r="B24" s="40"/>
      <c r="C24" s="41"/>
      <c r="D24" s="37"/>
      <c r="E24" s="38"/>
      <c r="F24" s="38"/>
      <c r="G24" s="24" t="s">
        <v>20</v>
      </c>
      <c r="H24" s="24" t="s">
        <v>21</v>
      </c>
      <c r="I24" s="24" t="s">
        <v>22</v>
      </c>
      <c r="J24" s="38"/>
      <c r="K24" s="24" t="s">
        <v>20</v>
      </c>
      <c r="L24" s="24" t="s">
        <v>21</v>
      </c>
      <c r="M24" s="24" t="s">
        <v>22</v>
      </c>
      <c r="N24" s="37"/>
      <c r="O24" s="37"/>
      <c r="P24" s="37"/>
      <c r="Q24" s="37"/>
    </row>
    <row r="25" spans="1:17" x14ac:dyDescent="0.2">
      <c r="A25" s="35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149999999999999" customHeight="1" x14ac:dyDescent="0.2">
      <c r="A26" s="46" t="s">
        <v>23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ht="90" x14ac:dyDescent="0.2">
      <c r="A27" s="35">
        <v>1</v>
      </c>
      <c r="B27" s="48" t="s">
        <v>24</v>
      </c>
      <c r="C27" s="49" t="s">
        <v>26</v>
      </c>
      <c r="D27" s="32" t="s">
        <v>25</v>
      </c>
      <c r="E27" s="50" t="s">
        <v>27</v>
      </c>
      <c r="F27" s="51">
        <v>1255.24</v>
      </c>
      <c r="G27" s="51">
        <v>581.11</v>
      </c>
      <c r="H27" s="51">
        <v>674.13</v>
      </c>
      <c r="I27" s="51">
        <v>99.89</v>
      </c>
      <c r="J27" s="52">
        <v>15691</v>
      </c>
      <c r="K27" s="52">
        <v>7264</v>
      </c>
      <c r="L27" s="52">
        <v>8427</v>
      </c>
      <c r="M27" s="52">
        <v>1249</v>
      </c>
      <c r="N27" s="52">
        <v>47.18</v>
      </c>
      <c r="O27" s="52">
        <v>589.75</v>
      </c>
      <c r="P27" s="52">
        <v>5.38</v>
      </c>
      <c r="Q27" s="52">
        <v>67.25</v>
      </c>
    </row>
    <row r="28" spans="1:17" ht="90" x14ac:dyDescent="0.2">
      <c r="A28" s="35">
        <v>2</v>
      </c>
      <c r="B28" s="48" t="s">
        <v>28</v>
      </c>
      <c r="C28" s="49" t="s">
        <v>30</v>
      </c>
      <c r="D28" s="32" t="s">
        <v>29</v>
      </c>
      <c r="E28" s="50" t="s">
        <v>31</v>
      </c>
      <c r="F28" s="51">
        <v>29520.52</v>
      </c>
      <c r="G28" s="51">
        <v>19491.59</v>
      </c>
      <c r="H28" s="51">
        <v>10028.93</v>
      </c>
      <c r="I28" s="51">
        <v>1536.05</v>
      </c>
      <c r="J28" s="52">
        <v>295</v>
      </c>
      <c r="K28" s="52">
        <v>195</v>
      </c>
      <c r="L28" s="52">
        <v>100</v>
      </c>
      <c r="M28" s="52">
        <v>15</v>
      </c>
      <c r="N28" s="52">
        <v>1358.14</v>
      </c>
      <c r="O28" s="52">
        <v>13.58</v>
      </c>
      <c r="P28" s="52">
        <v>82.52</v>
      </c>
      <c r="Q28" s="52">
        <v>0.83</v>
      </c>
    </row>
    <row r="29" spans="1:17" ht="90" x14ac:dyDescent="0.2">
      <c r="A29" s="35">
        <v>3</v>
      </c>
      <c r="B29" s="48" t="s">
        <v>32</v>
      </c>
      <c r="C29" s="49" t="s">
        <v>34</v>
      </c>
      <c r="D29" s="32" t="s">
        <v>33</v>
      </c>
      <c r="E29" s="53">
        <v>4</v>
      </c>
      <c r="F29" s="51">
        <v>124.3</v>
      </c>
      <c r="G29" s="51">
        <v>87.68</v>
      </c>
      <c r="H29" s="51">
        <v>36.619999999999997</v>
      </c>
      <c r="I29" s="51">
        <v>6.38</v>
      </c>
      <c r="J29" s="52">
        <v>497</v>
      </c>
      <c r="K29" s="52">
        <v>351</v>
      </c>
      <c r="L29" s="52">
        <v>146</v>
      </c>
      <c r="M29" s="52">
        <v>26</v>
      </c>
      <c r="N29" s="52">
        <v>6.34</v>
      </c>
      <c r="O29" s="52">
        <v>25.36</v>
      </c>
      <c r="P29" s="52">
        <v>0.34</v>
      </c>
      <c r="Q29" s="52">
        <v>1.36</v>
      </c>
    </row>
    <row r="30" spans="1:17" ht="72.75" x14ac:dyDescent="0.2">
      <c r="A30" s="35">
        <v>4</v>
      </c>
      <c r="B30" s="48" t="s">
        <v>35</v>
      </c>
      <c r="C30" s="49" t="s">
        <v>37</v>
      </c>
      <c r="D30" s="32" t="s">
        <v>36</v>
      </c>
      <c r="E30" s="50" t="s">
        <v>38</v>
      </c>
      <c r="F30" s="51">
        <v>2.7</v>
      </c>
      <c r="G30" s="52"/>
      <c r="H30" s="52"/>
      <c r="I30" s="52"/>
      <c r="J30" s="52">
        <v>204</v>
      </c>
      <c r="K30" s="52"/>
      <c r="L30" s="52"/>
      <c r="M30" s="52"/>
      <c r="N30" s="52"/>
      <c r="O30" s="52"/>
      <c r="P30" s="52"/>
      <c r="Q30" s="52"/>
    </row>
    <row r="31" spans="1:17" ht="135.75" x14ac:dyDescent="0.2">
      <c r="A31" s="35">
        <v>5</v>
      </c>
      <c r="B31" s="48" t="s">
        <v>39</v>
      </c>
      <c r="C31" s="49" t="s">
        <v>40</v>
      </c>
      <c r="D31" s="32" t="s">
        <v>36</v>
      </c>
      <c r="E31" s="50" t="s">
        <v>38</v>
      </c>
      <c r="F31" s="51">
        <v>52.85</v>
      </c>
      <c r="G31" s="52"/>
      <c r="H31" s="51">
        <v>52.85</v>
      </c>
      <c r="I31" s="52"/>
      <c r="J31" s="52">
        <v>3995</v>
      </c>
      <c r="K31" s="52"/>
      <c r="L31" s="52">
        <v>3995</v>
      </c>
      <c r="M31" s="52"/>
      <c r="N31" s="52"/>
      <c r="O31" s="52"/>
      <c r="P31" s="52"/>
      <c r="Q31" s="52"/>
    </row>
    <row r="32" spans="1:17" ht="19.149999999999999" customHeight="1" x14ac:dyDescent="0.2">
      <c r="A32" s="46" t="s">
        <v>41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</row>
    <row r="33" spans="1:17" ht="19.149999999999999" customHeight="1" x14ac:dyDescent="0.2">
      <c r="A33" s="54" t="s">
        <v>42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</row>
    <row r="34" spans="1:17" ht="84.75" x14ac:dyDescent="0.2">
      <c r="A34" s="35">
        <v>6</v>
      </c>
      <c r="B34" s="48" t="s">
        <v>43</v>
      </c>
      <c r="C34" s="49" t="s">
        <v>45</v>
      </c>
      <c r="D34" s="32" t="s">
        <v>44</v>
      </c>
      <c r="E34" s="50" t="s">
        <v>46</v>
      </c>
      <c r="F34" s="51">
        <v>2842.72</v>
      </c>
      <c r="G34" s="51">
        <v>2842.72</v>
      </c>
      <c r="H34" s="52"/>
      <c r="I34" s="52"/>
      <c r="J34" s="52">
        <v>1812</v>
      </c>
      <c r="K34" s="52">
        <v>1812</v>
      </c>
      <c r="L34" s="52"/>
      <c r="M34" s="52"/>
      <c r="N34" s="52">
        <v>248</v>
      </c>
      <c r="O34" s="52">
        <v>158.1</v>
      </c>
      <c r="P34" s="52"/>
      <c r="Q34" s="52"/>
    </row>
    <row r="35" spans="1:17" ht="82.5" x14ac:dyDescent="0.2">
      <c r="A35" s="35">
        <v>7</v>
      </c>
      <c r="B35" s="48" t="s">
        <v>47</v>
      </c>
      <c r="C35" s="49" t="s">
        <v>49</v>
      </c>
      <c r="D35" s="32" t="s">
        <v>48</v>
      </c>
      <c r="E35" s="50" t="s">
        <v>50</v>
      </c>
      <c r="F35" s="51">
        <v>7793.39</v>
      </c>
      <c r="G35" s="51">
        <v>3321.14</v>
      </c>
      <c r="H35" s="51">
        <v>2757.65</v>
      </c>
      <c r="I35" s="51">
        <v>402.44</v>
      </c>
      <c r="J35" s="52">
        <v>48709</v>
      </c>
      <c r="K35" s="52">
        <v>20757</v>
      </c>
      <c r="L35" s="52">
        <v>17235</v>
      </c>
      <c r="M35" s="52">
        <v>2515</v>
      </c>
      <c r="N35" s="52">
        <v>243.07</v>
      </c>
      <c r="O35" s="52">
        <v>1519.19</v>
      </c>
      <c r="P35" s="52">
        <v>21.33</v>
      </c>
      <c r="Q35" s="52">
        <v>133.31</v>
      </c>
    </row>
    <row r="36" spans="1:17" ht="72" x14ac:dyDescent="0.2">
      <c r="A36" s="35">
        <v>8</v>
      </c>
      <c r="B36" s="48" t="s">
        <v>51</v>
      </c>
      <c r="C36" s="49" t="s">
        <v>53</v>
      </c>
      <c r="D36" s="32" t="s">
        <v>52</v>
      </c>
      <c r="E36" s="53">
        <v>254</v>
      </c>
      <c r="F36" s="51">
        <v>425.9</v>
      </c>
      <c r="G36" s="52"/>
      <c r="H36" s="52"/>
      <c r="I36" s="52"/>
      <c r="J36" s="52">
        <v>108179</v>
      </c>
      <c r="K36" s="52"/>
      <c r="L36" s="52"/>
      <c r="M36" s="52"/>
      <c r="N36" s="52"/>
      <c r="O36" s="52"/>
      <c r="P36" s="52"/>
      <c r="Q36" s="52"/>
    </row>
    <row r="37" spans="1:17" ht="72" x14ac:dyDescent="0.2">
      <c r="A37" s="35">
        <v>9</v>
      </c>
      <c r="B37" s="48" t="s">
        <v>51</v>
      </c>
      <c r="C37" s="49" t="s">
        <v>54</v>
      </c>
      <c r="D37" s="32" t="s">
        <v>52</v>
      </c>
      <c r="E37" s="53">
        <v>255</v>
      </c>
      <c r="F37" s="51">
        <v>246.67</v>
      </c>
      <c r="G37" s="52"/>
      <c r="H37" s="52"/>
      <c r="I37" s="52"/>
      <c r="J37" s="52">
        <v>62901</v>
      </c>
      <c r="K37" s="52"/>
      <c r="L37" s="52"/>
      <c r="M37" s="52"/>
      <c r="N37" s="52"/>
      <c r="O37" s="52"/>
      <c r="P37" s="52"/>
      <c r="Q37" s="52"/>
    </row>
    <row r="38" spans="1:17" ht="84" x14ac:dyDescent="0.2">
      <c r="A38" s="35">
        <v>10</v>
      </c>
      <c r="B38" s="48" t="s">
        <v>55</v>
      </c>
      <c r="C38" s="49" t="s">
        <v>57</v>
      </c>
      <c r="D38" s="32" t="s">
        <v>56</v>
      </c>
      <c r="E38" s="50" t="s">
        <v>58</v>
      </c>
      <c r="F38" s="51">
        <v>60776.29</v>
      </c>
      <c r="G38" s="51">
        <v>2063.2600000000002</v>
      </c>
      <c r="H38" s="51">
        <v>1998.49</v>
      </c>
      <c r="I38" s="51">
        <v>343.62</v>
      </c>
      <c r="J38" s="52">
        <v>24979</v>
      </c>
      <c r="K38" s="52">
        <v>848</v>
      </c>
      <c r="L38" s="52">
        <v>821</v>
      </c>
      <c r="M38" s="52">
        <v>141</v>
      </c>
      <c r="N38" s="52">
        <v>180</v>
      </c>
      <c r="O38" s="52">
        <v>73.98</v>
      </c>
      <c r="P38" s="52">
        <v>18</v>
      </c>
      <c r="Q38" s="52">
        <v>7.4</v>
      </c>
    </row>
    <row r="39" spans="1:17" ht="84.75" x14ac:dyDescent="0.2">
      <c r="A39" s="35">
        <v>11</v>
      </c>
      <c r="B39" s="48" t="s">
        <v>59</v>
      </c>
      <c r="C39" s="49" t="s">
        <v>61</v>
      </c>
      <c r="D39" s="32" t="s">
        <v>60</v>
      </c>
      <c r="E39" s="50" t="s">
        <v>62</v>
      </c>
      <c r="F39" s="51">
        <v>446.78</v>
      </c>
      <c r="G39" s="51">
        <v>83.08</v>
      </c>
      <c r="H39" s="51">
        <v>9.83</v>
      </c>
      <c r="I39" s="51">
        <v>0.32</v>
      </c>
      <c r="J39" s="52">
        <v>1653</v>
      </c>
      <c r="K39" s="52">
        <v>307</v>
      </c>
      <c r="L39" s="52">
        <v>36</v>
      </c>
      <c r="M39" s="52">
        <v>1</v>
      </c>
      <c r="N39" s="52">
        <v>5.31</v>
      </c>
      <c r="O39" s="52">
        <v>19.649999999999999</v>
      </c>
      <c r="P39" s="52">
        <v>0.02</v>
      </c>
      <c r="Q39" s="52">
        <v>7.0000000000000007E-2</v>
      </c>
    </row>
    <row r="40" spans="1:17" ht="92.25" x14ac:dyDescent="0.2">
      <c r="A40" s="35">
        <v>12</v>
      </c>
      <c r="B40" s="48" t="s">
        <v>63</v>
      </c>
      <c r="C40" s="49" t="s">
        <v>64</v>
      </c>
      <c r="D40" s="32" t="s">
        <v>60</v>
      </c>
      <c r="E40" s="50" t="s">
        <v>62</v>
      </c>
      <c r="F40" s="51">
        <v>1357.46</v>
      </c>
      <c r="G40" s="51">
        <v>102.1</v>
      </c>
      <c r="H40" s="51">
        <v>12.76</v>
      </c>
      <c r="I40" s="51">
        <v>0.64</v>
      </c>
      <c r="J40" s="52">
        <v>5023</v>
      </c>
      <c r="K40" s="52">
        <v>378</v>
      </c>
      <c r="L40" s="52">
        <v>47</v>
      </c>
      <c r="M40" s="52">
        <v>2</v>
      </c>
      <c r="N40" s="52">
        <v>7.66</v>
      </c>
      <c r="O40" s="52">
        <v>28.34</v>
      </c>
      <c r="P40" s="52">
        <v>0.04</v>
      </c>
      <c r="Q40" s="52">
        <v>0.15</v>
      </c>
    </row>
    <row r="41" spans="1:17" ht="72.75" x14ac:dyDescent="0.2">
      <c r="A41" s="35">
        <v>13</v>
      </c>
      <c r="B41" s="48" t="s">
        <v>65</v>
      </c>
      <c r="C41" s="49" t="s">
        <v>67</v>
      </c>
      <c r="D41" s="32" t="s">
        <v>66</v>
      </c>
      <c r="E41" s="50" t="s">
        <v>68</v>
      </c>
      <c r="F41" s="51">
        <v>1968.31</v>
      </c>
      <c r="G41" s="51">
        <v>813.79</v>
      </c>
      <c r="H41" s="51">
        <v>551.86</v>
      </c>
      <c r="I41" s="51">
        <v>82.6</v>
      </c>
      <c r="J41" s="52">
        <v>1255</v>
      </c>
      <c r="K41" s="52">
        <v>519</v>
      </c>
      <c r="L41" s="52">
        <v>352</v>
      </c>
      <c r="M41" s="52">
        <v>53</v>
      </c>
      <c r="N41" s="52">
        <v>63.28</v>
      </c>
      <c r="O41" s="52">
        <v>40.340000000000003</v>
      </c>
      <c r="P41" s="52">
        <v>4.01</v>
      </c>
      <c r="Q41" s="52">
        <v>2.56</v>
      </c>
    </row>
    <row r="42" spans="1:17" ht="53.25" x14ac:dyDescent="0.2">
      <c r="A42" s="35">
        <v>14</v>
      </c>
      <c r="B42" s="48" t="s">
        <v>69</v>
      </c>
      <c r="C42" s="49" t="s">
        <v>71</v>
      </c>
      <c r="D42" s="32" t="s">
        <v>70</v>
      </c>
      <c r="E42" s="50" t="s">
        <v>72</v>
      </c>
      <c r="F42" s="51">
        <v>18.38</v>
      </c>
      <c r="G42" s="52"/>
      <c r="H42" s="52"/>
      <c r="I42" s="52"/>
      <c r="J42" s="52">
        <v>9374</v>
      </c>
      <c r="K42" s="52"/>
      <c r="L42" s="52"/>
      <c r="M42" s="52"/>
      <c r="N42" s="52"/>
      <c r="O42" s="52"/>
      <c r="P42" s="52"/>
      <c r="Q42" s="52"/>
    </row>
    <row r="43" spans="1:17" ht="82.5" x14ac:dyDescent="0.2">
      <c r="A43" s="35">
        <v>15</v>
      </c>
      <c r="B43" s="48" t="s">
        <v>73</v>
      </c>
      <c r="C43" s="49" t="s">
        <v>75</v>
      </c>
      <c r="D43" s="32" t="s">
        <v>74</v>
      </c>
      <c r="E43" s="50" t="s">
        <v>50</v>
      </c>
      <c r="F43" s="51">
        <v>34.880000000000003</v>
      </c>
      <c r="G43" s="51">
        <v>32.200000000000003</v>
      </c>
      <c r="H43" s="51">
        <v>0.81</v>
      </c>
      <c r="I43" s="51">
        <v>0.17</v>
      </c>
      <c r="J43" s="52">
        <v>218</v>
      </c>
      <c r="K43" s="52">
        <v>201</v>
      </c>
      <c r="L43" s="52">
        <v>5</v>
      </c>
      <c r="M43" s="52">
        <v>1</v>
      </c>
      <c r="N43" s="52">
        <v>2.33</v>
      </c>
      <c r="O43" s="52">
        <v>14.56</v>
      </c>
      <c r="P43" s="52">
        <v>0.01</v>
      </c>
      <c r="Q43" s="52">
        <v>0.06</v>
      </c>
    </row>
    <row r="44" spans="1:17" ht="72" x14ac:dyDescent="0.2">
      <c r="A44" s="35">
        <v>16</v>
      </c>
      <c r="B44" s="48" t="s">
        <v>51</v>
      </c>
      <c r="C44" s="49" t="s">
        <v>77</v>
      </c>
      <c r="D44" s="32" t="s">
        <v>76</v>
      </c>
      <c r="E44" s="53">
        <v>625</v>
      </c>
      <c r="F44" s="51">
        <v>20.73</v>
      </c>
      <c r="G44" s="52"/>
      <c r="H44" s="52"/>
      <c r="I44" s="52"/>
      <c r="J44" s="52">
        <v>12956</v>
      </c>
      <c r="K44" s="52"/>
      <c r="L44" s="52"/>
      <c r="M44" s="52"/>
      <c r="N44" s="52"/>
      <c r="O44" s="52"/>
      <c r="P44" s="52"/>
      <c r="Q44" s="52"/>
    </row>
    <row r="45" spans="1:17" ht="92.25" x14ac:dyDescent="0.2">
      <c r="A45" s="35">
        <v>17</v>
      </c>
      <c r="B45" s="48" t="s">
        <v>73</v>
      </c>
      <c r="C45" s="49" t="s">
        <v>78</v>
      </c>
      <c r="D45" s="32" t="s">
        <v>74</v>
      </c>
      <c r="E45" s="50" t="s">
        <v>27</v>
      </c>
      <c r="F45" s="51">
        <v>34.880000000000003</v>
      </c>
      <c r="G45" s="51">
        <v>32.200000000000003</v>
      </c>
      <c r="H45" s="51">
        <v>0.81</v>
      </c>
      <c r="I45" s="51">
        <v>0.17</v>
      </c>
      <c r="J45" s="52">
        <v>436</v>
      </c>
      <c r="K45" s="52">
        <v>403</v>
      </c>
      <c r="L45" s="52">
        <v>10</v>
      </c>
      <c r="M45" s="52">
        <v>2</v>
      </c>
      <c r="N45" s="52">
        <v>2.33</v>
      </c>
      <c r="O45" s="52">
        <v>29.13</v>
      </c>
      <c r="P45" s="52">
        <v>0.01</v>
      </c>
      <c r="Q45" s="52">
        <v>0.13</v>
      </c>
    </row>
    <row r="46" spans="1:17" ht="53.25" x14ac:dyDescent="0.2">
      <c r="A46" s="35">
        <v>18</v>
      </c>
      <c r="B46" s="48" t="s">
        <v>79</v>
      </c>
      <c r="C46" s="49" t="s">
        <v>80</v>
      </c>
      <c r="D46" s="32" t="s">
        <v>36</v>
      </c>
      <c r="E46" s="50" t="s">
        <v>81</v>
      </c>
      <c r="F46" s="51">
        <v>8173.23</v>
      </c>
      <c r="G46" s="52"/>
      <c r="H46" s="52"/>
      <c r="I46" s="52"/>
      <c r="J46" s="52">
        <v>1604</v>
      </c>
      <c r="K46" s="52"/>
      <c r="L46" s="52"/>
      <c r="M46" s="52"/>
      <c r="N46" s="52"/>
      <c r="O46" s="52"/>
      <c r="P46" s="52"/>
      <c r="Q46" s="52"/>
    </row>
    <row r="47" spans="1:17" ht="19.149999999999999" customHeight="1" x14ac:dyDescent="0.2">
      <c r="A47" s="54" t="s">
        <v>82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</row>
    <row r="48" spans="1:17" ht="72.75" x14ac:dyDescent="0.2">
      <c r="A48" s="35">
        <v>19</v>
      </c>
      <c r="B48" s="48" t="s">
        <v>28</v>
      </c>
      <c r="C48" s="49" t="s">
        <v>83</v>
      </c>
      <c r="D48" s="32" t="s">
        <v>29</v>
      </c>
      <c r="E48" s="50" t="s">
        <v>31</v>
      </c>
      <c r="F48" s="51">
        <v>62121.8</v>
      </c>
      <c r="G48" s="51">
        <v>27845.13</v>
      </c>
      <c r="H48" s="51">
        <v>14327.04</v>
      </c>
      <c r="I48" s="51">
        <v>2194.36</v>
      </c>
      <c r="J48" s="52">
        <v>621</v>
      </c>
      <c r="K48" s="52">
        <v>278</v>
      </c>
      <c r="L48" s="52">
        <v>143</v>
      </c>
      <c r="M48" s="52">
        <v>22</v>
      </c>
      <c r="N48" s="52">
        <v>1940.2</v>
      </c>
      <c r="O48" s="52">
        <v>19.399999999999999</v>
      </c>
      <c r="P48" s="52">
        <v>117.88</v>
      </c>
      <c r="Q48" s="52">
        <v>1.18</v>
      </c>
    </row>
    <row r="49" spans="1:17" ht="48.75" customHeight="1" x14ac:dyDescent="0.2">
      <c r="A49" s="35">
        <v>20</v>
      </c>
      <c r="B49" s="48" t="s">
        <v>84</v>
      </c>
      <c r="C49" s="49" t="s">
        <v>85</v>
      </c>
      <c r="D49" s="32" t="s">
        <v>76</v>
      </c>
      <c r="E49" s="50" t="s">
        <v>86</v>
      </c>
      <c r="F49" s="51">
        <v>618.57000000000005</v>
      </c>
      <c r="G49" s="52"/>
      <c r="H49" s="52"/>
      <c r="I49" s="52"/>
      <c r="J49" s="52">
        <v>3959</v>
      </c>
      <c r="K49" s="52"/>
      <c r="L49" s="52"/>
      <c r="M49" s="52"/>
      <c r="N49" s="52"/>
      <c r="O49" s="52"/>
      <c r="P49" s="52"/>
      <c r="Q49" s="52"/>
    </row>
    <row r="50" spans="1:17" ht="72.75" x14ac:dyDescent="0.2">
      <c r="A50" s="35">
        <v>21</v>
      </c>
      <c r="B50" s="48" t="s">
        <v>28</v>
      </c>
      <c r="C50" s="49" t="s">
        <v>87</v>
      </c>
      <c r="D50" s="32" t="s">
        <v>29</v>
      </c>
      <c r="E50" s="50" t="s">
        <v>31</v>
      </c>
      <c r="F50" s="51">
        <v>62121.8</v>
      </c>
      <c r="G50" s="51">
        <v>27845.13</v>
      </c>
      <c r="H50" s="51">
        <v>14327.04</v>
      </c>
      <c r="I50" s="51">
        <v>2194.36</v>
      </c>
      <c r="J50" s="52">
        <v>621</v>
      </c>
      <c r="K50" s="52">
        <v>278</v>
      </c>
      <c r="L50" s="52">
        <v>143</v>
      </c>
      <c r="M50" s="52">
        <v>22</v>
      </c>
      <c r="N50" s="52">
        <v>1940.2</v>
      </c>
      <c r="O50" s="52">
        <v>19.399999999999999</v>
      </c>
      <c r="P50" s="52">
        <v>117.88</v>
      </c>
      <c r="Q50" s="52">
        <v>1.18</v>
      </c>
    </row>
    <row r="51" spans="1:17" ht="72" x14ac:dyDescent="0.2">
      <c r="A51" s="35">
        <v>22</v>
      </c>
      <c r="B51" s="48" t="s">
        <v>51</v>
      </c>
      <c r="C51" s="49" t="s">
        <v>88</v>
      </c>
      <c r="D51" s="32" t="s">
        <v>52</v>
      </c>
      <c r="E51" s="53">
        <v>1</v>
      </c>
      <c r="F51" s="51">
        <v>9081.59</v>
      </c>
      <c r="G51" s="52"/>
      <c r="H51" s="52"/>
      <c r="I51" s="52"/>
      <c r="J51" s="52">
        <v>9082</v>
      </c>
      <c r="K51" s="52"/>
      <c r="L51" s="52"/>
      <c r="M51" s="52"/>
      <c r="N51" s="52"/>
      <c r="O51" s="52"/>
      <c r="P51" s="52"/>
      <c r="Q51" s="52"/>
    </row>
    <row r="52" spans="1:17" ht="72.75" x14ac:dyDescent="0.2">
      <c r="A52" s="35">
        <v>23</v>
      </c>
      <c r="B52" s="48" t="s">
        <v>89</v>
      </c>
      <c r="C52" s="49" t="s">
        <v>90</v>
      </c>
      <c r="D52" s="32" t="s">
        <v>29</v>
      </c>
      <c r="E52" s="50" t="s">
        <v>31</v>
      </c>
      <c r="F52" s="51">
        <v>15789.7</v>
      </c>
      <c r="G52" s="51">
        <v>12467.43</v>
      </c>
      <c r="H52" s="51">
        <v>353.09</v>
      </c>
      <c r="I52" s="51">
        <v>49.17</v>
      </c>
      <c r="J52" s="52">
        <v>158</v>
      </c>
      <c r="K52" s="52">
        <v>125</v>
      </c>
      <c r="L52" s="52">
        <v>4</v>
      </c>
      <c r="M52" s="52"/>
      <c r="N52" s="52">
        <v>855.65</v>
      </c>
      <c r="O52" s="52">
        <v>8.56</v>
      </c>
      <c r="P52" s="52">
        <v>3.02</v>
      </c>
      <c r="Q52" s="52">
        <v>0.03</v>
      </c>
    </row>
    <row r="53" spans="1:17" ht="72" x14ac:dyDescent="0.2">
      <c r="A53" s="35">
        <v>24</v>
      </c>
      <c r="B53" s="48" t="s">
        <v>51</v>
      </c>
      <c r="C53" s="49" t="s">
        <v>91</v>
      </c>
      <c r="D53" s="32" t="s">
        <v>52</v>
      </c>
      <c r="E53" s="53">
        <v>1</v>
      </c>
      <c r="F53" s="51">
        <v>3010.61</v>
      </c>
      <c r="G53" s="52"/>
      <c r="H53" s="52"/>
      <c r="I53" s="52"/>
      <c r="J53" s="52">
        <v>3011</v>
      </c>
      <c r="K53" s="52"/>
      <c r="L53" s="52"/>
      <c r="M53" s="52"/>
      <c r="N53" s="52"/>
      <c r="O53" s="52"/>
      <c r="P53" s="52"/>
      <c r="Q53" s="52"/>
    </row>
    <row r="54" spans="1:17" ht="15" x14ac:dyDescent="0.2">
      <c r="A54" s="54" t="s">
        <v>92</v>
      </c>
      <c r="B54" s="47"/>
      <c r="C54" s="47"/>
      <c r="D54" s="47"/>
      <c r="E54" s="47"/>
      <c r="F54" s="47"/>
      <c r="G54" s="47"/>
      <c r="H54" s="47"/>
      <c r="I54" s="47"/>
      <c r="J54" s="51">
        <v>317233</v>
      </c>
      <c r="K54" s="51">
        <v>33716</v>
      </c>
      <c r="L54" s="51">
        <v>31464</v>
      </c>
      <c r="M54" s="51">
        <v>4049</v>
      </c>
      <c r="N54" s="52"/>
      <c r="O54" s="51">
        <v>2559.34</v>
      </c>
      <c r="P54" s="52"/>
      <c r="Q54" s="51">
        <v>215.51</v>
      </c>
    </row>
    <row r="55" spans="1:17" ht="15" x14ac:dyDescent="0.2">
      <c r="A55" s="54" t="s">
        <v>93</v>
      </c>
      <c r="B55" s="47"/>
      <c r="C55" s="47"/>
      <c r="D55" s="47"/>
      <c r="E55" s="47"/>
      <c r="F55" s="47"/>
      <c r="G55" s="47"/>
      <c r="H55" s="47"/>
      <c r="I55" s="47"/>
      <c r="J55" s="51">
        <v>335197</v>
      </c>
      <c r="K55" s="51">
        <v>38775</v>
      </c>
      <c r="L55" s="51">
        <v>39331</v>
      </c>
      <c r="M55" s="51">
        <v>5062</v>
      </c>
      <c r="N55" s="52"/>
      <c r="O55" s="51">
        <v>2943.24</v>
      </c>
      <c r="P55" s="52"/>
      <c r="Q55" s="51">
        <v>269.39</v>
      </c>
    </row>
    <row r="56" spans="1:17" ht="15" x14ac:dyDescent="0.2">
      <c r="A56" s="54" t="s">
        <v>94</v>
      </c>
      <c r="B56" s="47"/>
      <c r="C56" s="47"/>
      <c r="D56" s="47"/>
      <c r="E56" s="47"/>
      <c r="F56" s="47"/>
      <c r="G56" s="47"/>
      <c r="H56" s="47"/>
      <c r="I56" s="47"/>
      <c r="J56" s="51">
        <v>53664</v>
      </c>
      <c r="K56" s="52"/>
      <c r="L56" s="52"/>
      <c r="M56" s="52"/>
      <c r="N56" s="52"/>
      <c r="O56" s="52"/>
      <c r="P56" s="52"/>
      <c r="Q56" s="52"/>
    </row>
    <row r="57" spans="1:17" ht="15" x14ac:dyDescent="0.2">
      <c r="A57" s="54" t="s">
        <v>95</v>
      </c>
      <c r="B57" s="47"/>
      <c r="C57" s="47"/>
      <c r="D57" s="47"/>
      <c r="E57" s="47"/>
      <c r="F57" s="47"/>
      <c r="G57" s="47"/>
      <c r="H57" s="47"/>
      <c r="I57" s="47"/>
      <c r="J57" s="51">
        <v>33806</v>
      </c>
      <c r="K57" s="52"/>
      <c r="L57" s="52"/>
      <c r="M57" s="52"/>
      <c r="N57" s="52"/>
      <c r="O57" s="52"/>
      <c r="P57" s="52"/>
      <c r="Q57" s="52"/>
    </row>
    <row r="58" spans="1:17" ht="15" x14ac:dyDescent="0.2">
      <c r="A58" s="55" t="s">
        <v>96</v>
      </c>
      <c r="B58" s="47"/>
      <c r="C58" s="47"/>
      <c r="D58" s="47"/>
      <c r="E58" s="47"/>
      <c r="F58" s="47"/>
      <c r="G58" s="47"/>
      <c r="H58" s="47"/>
      <c r="I58" s="47"/>
      <c r="J58" s="52"/>
      <c r="K58" s="52"/>
      <c r="L58" s="52"/>
      <c r="M58" s="52"/>
      <c r="N58" s="52"/>
      <c r="O58" s="52"/>
      <c r="P58" s="52"/>
      <c r="Q58" s="52"/>
    </row>
    <row r="59" spans="1:17" ht="15" x14ac:dyDescent="0.2">
      <c r="A59" s="54" t="s">
        <v>97</v>
      </c>
      <c r="B59" s="47"/>
      <c r="C59" s="47"/>
      <c r="D59" s="47"/>
      <c r="E59" s="47"/>
      <c r="F59" s="47"/>
      <c r="G59" s="47"/>
      <c r="H59" s="47"/>
      <c r="I59" s="47"/>
      <c r="J59" s="51">
        <v>36834</v>
      </c>
      <c r="K59" s="52"/>
      <c r="L59" s="52"/>
      <c r="M59" s="52"/>
      <c r="N59" s="52"/>
      <c r="O59" s="51">
        <v>678.21</v>
      </c>
      <c r="P59" s="52"/>
      <c r="Q59" s="51">
        <v>84.06</v>
      </c>
    </row>
    <row r="60" spans="1:17" ht="26.1" customHeight="1" x14ac:dyDescent="0.2">
      <c r="A60" s="54" t="s">
        <v>98</v>
      </c>
      <c r="B60" s="47"/>
      <c r="C60" s="47"/>
      <c r="D60" s="47"/>
      <c r="E60" s="47"/>
      <c r="F60" s="47"/>
      <c r="G60" s="47"/>
      <c r="H60" s="47"/>
      <c r="I60" s="47"/>
      <c r="J60" s="51">
        <v>118685</v>
      </c>
      <c r="K60" s="52"/>
      <c r="L60" s="52"/>
      <c r="M60" s="52"/>
      <c r="N60" s="52"/>
      <c r="O60" s="51">
        <v>1817.15</v>
      </c>
      <c r="P60" s="52"/>
      <c r="Q60" s="51">
        <v>170.66</v>
      </c>
    </row>
    <row r="61" spans="1:17" ht="15" x14ac:dyDescent="0.2">
      <c r="A61" s="54" t="s">
        <v>99</v>
      </c>
      <c r="B61" s="47"/>
      <c r="C61" s="47"/>
      <c r="D61" s="47"/>
      <c r="E61" s="47"/>
      <c r="F61" s="47"/>
      <c r="G61" s="47"/>
      <c r="H61" s="47"/>
      <c r="I61" s="47"/>
      <c r="J61" s="51">
        <v>1470</v>
      </c>
      <c r="K61" s="52"/>
      <c r="L61" s="52"/>
      <c r="M61" s="52"/>
      <c r="N61" s="52"/>
      <c r="O61" s="51">
        <v>29.16</v>
      </c>
      <c r="P61" s="52"/>
      <c r="Q61" s="51">
        <v>1.7</v>
      </c>
    </row>
    <row r="62" spans="1:17" ht="15" x14ac:dyDescent="0.2">
      <c r="A62" s="54" t="s">
        <v>100</v>
      </c>
      <c r="B62" s="47"/>
      <c r="C62" s="47"/>
      <c r="D62" s="47"/>
      <c r="E62" s="47"/>
      <c r="F62" s="47"/>
      <c r="G62" s="47"/>
      <c r="H62" s="47"/>
      <c r="I62" s="47"/>
      <c r="J62" s="51">
        <v>204</v>
      </c>
      <c r="K62" s="52"/>
      <c r="L62" s="52"/>
      <c r="M62" s="52"/>
      <c r="N62" s="52"/>
      <c r="O62" s="52"/>
      <c r="P62" s="52"/>
      <c r="Q62" s="52"/>
    </row>
    <row r="63" spans="1:17" ht="15" x14ac:dyDescent="0.2">
      <c r="A63" s="54" t="s">
        <v>101</v>
      </c>
      <c r="B63" s="47"/>
      <c r="C63" s="47"/>
      <c r="D63" s="47"/>
      <c r="E63" s="47"/>
      <c r="F63" s="47"/>
      <c r="G63" s="47"/>
      <c r="H63" s="47"/>
      <c r="I63" s="47"/>
      <c r="J63" s="51">
        <v>4994</v>
      </c>
      <c r="K63" s="52"/>
      <c r="L63" s="52"/>
      <c r="M63" s="52"/>
      <c r="N63" s="52"/>
      <c r="O63" s="52"/>
      <c r="P63" s="52"/>
      <c r="Q63" s="52"/>
    </row>
    <row r="64" spans="1:17" ht="15" x14ac:dyDescent="0.2">
      <c r="A64" s="54" t="s">
        <v>102</v>
      </c>
      <c r="B64" s="47"/>
      <c r="C64" s="47"/>
      <c r="D64" s="47"/>
      <c r="E64" s="47"/>
      <c r="F64" s="47"/>
      <c r="G64" s="47"/>
      <c r="H64" s="47"/>
      <c r="I64" s="47"/>
      <c r="J64" s="51">
        <v>4689</v>
      </c>
      <c r="K64" s="52"/>
      <c r="L64" s="52"/>
      <c r="M64" s="52"/>
      <c r="N64" s="52"/>
      <c r="O64" s="51">
        <v>181.82</v>
      </c>
      <c r="P64" s="52"/>
      <c r="Q64" s="52"/>
    </row>
    <row r="65" spans="1:17" ht="15" x14ac:dyDescent="0.2">
      <c r="A65" s="54" t="s">
        <v>103</v>
      </c>
      <c r="B65" s="47"/>
      <c r="C65" s="47"/>
      <c r="D65" s="47"/>
      <c r="E65" s="47"/>
      <c r="F65" s="47"/>
      <c r="G65" s="47"/>
      <c r="H65" s="47"/>
      <c r="I65" s="47"/>
      <c r="J65" s="51">
        <v>200052</v>
      </c>
      <c r="K65" s="52"/>
      <c r="L65" s="52"/>
      <c r="M65" s="52"/>
      <c r="N65" s="52"/>
      <c r="O65" s="52"/>
      <c r="P65" s="52"/>
      <c r="Q65" s="52"/>
    </row>
    <row r="66" spans="1:17" ht="26.1" customHeight="1" x14ac:dyDescent="0.2">
      <c r="A66" s="54" t="s">
        <v>104</v>
      </c>
      <c r="B66" s="47"/>
      <c r="C66" s="47"/>
      <c r="D66" s="47"/>
      <c r="E66" s="47"/>
      <c r="F66" s="47"/>
      <c r="G66" s="47"/>
      <c r="H66" s="47"/>
      <c r="I66" s="47"/>
      <c r="J66" s="51">
        <v>27734</v>
      </c>
      <c r="K66" s="52"/>
      <c r="L66" s="52"/>
      <c r="M66" s="52"/>
      <c r="N66" s="52"/>
      <c r="O66" s="51">
        <v>85.08</v>
      </c>
      <c r="P66" s="52"/>
      <c r="Q66" s="51">
        <v>9.25</v>
      </c>
    </row>
    <row r="67" spans="1:17" ht="15" x14ac:dyDescent="0.2">
      <c r="A67" s="54" t="s">
        <v>105</v>
      </c>
      <c r="B67" s="47"/>
      <c r="C67" s="47"/>
      <c r="D67" s="47"/>
      <c r="E67" s="47"/>
      <c r="F67" s="47"/>
      <c r="G67" s="47"/>
      <c r="H67" s="47"/>
      <c r="I67" s="47"/>
      <c r="J67" s="51">
        <v>8185</v>
      </c>
      <c r="K67" s="52"/>
      <c r="L67" s="52"/>
      <c r="M67" s="52"/>
      <c r="N67" s="52"/>
      <c r="O67" s="51">
        <v>55.19</v>
      </c>
      <c r="P67" s="52"/>
      <c r="Q67" s="51">
        <v>0.28000000000000003</v>
      </c>
    </row>
    <row r="68" spans="1:17" ht="15" x14ac:dyDescent="0.2">
      <c r="A68" s="54" t="s">
        <v>106</v>
      </c>
      <c r="B68" s="47"/>
      <c r="C68" s="47"/>
      <c r="D68" s="47"/>
      <c r="E68" s="47"/>
      <c r="F68" s="47"/>
      <c r="G68" s="47"/>
      <c r="H68" s="47"/>
      <c r="I68" s="47"/>
      <c r="J68" s="51">
        <v>2590</v>
      </c>
      <c r="K68" s="52"/>
      <c r="L68" s="52"/>
      <c r="M68" s="52"/>
      <c r="N68" s="52"/>
      <c r="O68" s="51">
        <v>46.39</v>
      </c>
      <c r="P68" s="52"/>
      <c r="Q68" s="51">
        <v>3.2</v>
      </c>
    </row>
    <row r="69" spans="1:17" ht="15" x14ac:dyDescent="0.2">
      <c r="A69" s="54" t="s">
        <v>107</v>
      </c>
      <c r="B69" s="47"/>
      <c r="C69" s="47"/>
      <c r="D69" s="47"/>
      <c r="E69" s="47"/>
      <c r="F69" s="47"/>
      <c r="G69" s="47"/>
      <c r="H69" s="47"/>
      <c r="I69" s="47"/>
      <c r="J69" s="51">
        <v>15236</v>
      </c>
      <c r="K69" s="52"/>
      <c r="L69" s="52"/>
      <c r="M69" s="52"/>
      <c r="N69" s="52"/>
      <c r="O69" s="52"/>
      <c r="P69" s="52"/>
      <c r="Q69" s="52"/>
    </row>
    <row r="70" spans="1:17" ht="15" x14ac:dyDescent="0.2">
      <c r="A70" s="54" t="s">
        <v>108</v>
      </c>
      <c r="B70" s="47"/>
      <c r="C70" s="47"/>
      <c r="D70" s="47"/>
      <c r="E70" s="47"/>
      <c r="F70" s="47"/>
      <c r="G70" s="47"/>
      <c r="H70" s="47"/>
      <c r="I70" s="47"/>
      <c r="J70" s="51">
        <v>1994</v>
      </c>
      <c r="K70" s="52"/>
      <c r="L70" s="52"/>
      <c r="M70" s="52"/>
      <c r="N70" s="52"/>
      <c r="O70" s="51">
        <v>50.24</v>
      </c>
      <c r="P70" s="52"/>
      <c r="Q70" s="51">
        <v>0.24</v>
      </c>
    </row>
    <row r="71" spans="1:17" ht="15" x14ac:dyDescent="0.2">
      <c r="A71" s="54" t="s">
        <v>109</v>
      </c>
      <c r="B71" s="47"/>
      <c r="C71" s="47"/>
      <c r="D71" s="47"/>
      <c r="E71" s="47"/>
      <c r="F71" s="47"/>
      <c r="G71" s="47"/>
      <c r="H71" s="47"/>
      <c r="I71" s="47"/>
      <c r="J71" s="51">
        <v>422667</v>
      </c>
      <c r="K71" s="52"/>
      <c r="L71" s="52"/>
      <c r="M71" s="52"/>
      <c r="N71" s="52"/>
      <c r="O71" s="51">
        <v>2943.24</v>
      </c>
      <c r="P71" s="52"/>
      <c r="Q71" s="51">
        <v>269.39</v>
      </c>
    </row>
    <row r="72" spans="1:17" ht="15" x14ac:dyDescent="0.2">
      <c r="A72" s="54" t="s">
        <v>110</v>
      </c>
      <c r="B72" s="47"/>
      <c r="C72" s="47"/>
      <c r="D72" s="47"/>
      <c r="E72" s="47"/>
      <c r="F72" s="47"/>
      <c r="G72" s="47"/>
      <c r="H72" s="47"/>
      <c r="I72" s="47"/>
      <c r="J72" s="52"/>
      <c r="K72" s="52"/>
      <c r="L72" s="52"/>
      <c r="M72" s="52"/>
      <c r="N72" s="52"/>
      <c r="O72" s="52"/>
      <c r="P72" s="52"/>
      <c r="Q72" s="52"/>
    </row>
    <row r="73" spans="1:17" ht="15" x14ac:dyDescent="0.2">
      <c r="A73" s="54" t="s">
        <v>111</v>
      </c>
      <c r="B73" s="47"/>
      <c r="C73" s="47"/>
      <c r="D73" s="47"/>
      <c r="E73" s="47"/>
      <c r="F73" s="47"/>
      <c r="G73" s="47"/>
      <c r="H73" s="47"/>
      <c r="I73" s="47"/>
      <c r="J73" s="51">
        <v>256887</v>
      </c>
      <c r="K73" s="52"/>
      <c r="L73" s="52"/>
      <c r="M73" s="52"/>
      <c r="N73" s="52"/>
      <c r="O73" s="52"/>
      <c r="P73" s="52"/>
      <c r="Q73" s="52"/>
    </row>
    <row r="74" spans="1:17" ht="15" x14ac:dyDescent="0.2">
      <c r="A74" s="54" t="s">
        <v>112</v>
      </c>
      <c r="B74" s="47"/>
      <c r="C74" s="47"/>
      <c r="D74" s="47"/>
      <c r="E74" s="47"/>
      <c r="F74" s="47"/>
      <c r="G74" s="47"/>
      <c r="H74" s="47"/>
      <c r="I74" s="47"/>
      <c r="J74" s="51">
        <v>39331</v>
      </c>
      <c r="K74" s="52"/>
      <c r="L74" s="52"/>
      <c r="M74" s="52"/>
      <c r="N74" s="52"/>
      <c r="O74" s="52"/>
      <c r="P74" s="52"/>
      <c r="Q74" s="52"/>
    </row>
    <row r="75" spans="1:17" ht="15" x14ac:dyDescent="0.2">
      <c r="A75" s="54" t="s">
        <v>113</v>
      </c>
      <c r="B75" s="47"/>
      <c r="C75" s="47"/>
      <c r="D75" s="47"/>
      <c r="E75" s="47"/>
      <c r="F75" s="47"/>
      <c r="G75" s="47"/>
      <c r="H75" s="47"/>
      <c r="I75" s="47"/>
      <c r="J75" s="51">
        <v>43837</v>
      </c>
      <c r="K75" s="52"/>
      <c r="L75" s="52"/>
      <c r="M75" s="52"/>
      <c r="N75" s="52"/>
      <c r="O75" s="52"/>
      <c r="P75" s="52"/>
      <c r="Q75" s="52"/>
    </row>
    <row r="76" spans="1:17" ht="15" x14ac:dyDescent="0.2">
      <c r="A76" s="54" t="s">
        <v>114</v>
      </c>
      <c r="B76" s="47"/>
      <c r="C76" s="47"/>
      <c r="D76" s="47"/>
      <c r="E76" s="47"/>
      <c r="F76" s="47"/>
      <c r="G76" s="47"/>
      <c r="H76" s="47"/>
      <c r="I76" s="47"/>
      <c r="J76" s="51">
        <v>53664</v>
      </c>
      <c r="K76" s="52"/>
      <c r="L76" s="52"/>
      <c r="M76" s="52"/>
      <c r="N76" s="52"/>
      <c r="O76" s="52"/>
      <c r="P76" s="52"/>
      <c r="Q76" s="52"/>
    </row>
    <row r="77" spans="1:17" ht="15" x14ac:dyDescent="0.2">
      <c r="A77" s="54" t="s">
        <v>115</v>
      </c>
      <c r="B77" s="47"/>
      <c r="C77" s="47"/>
      <c r="D77" s="47"/>
      <c r="E77" s="47"/>
      <c r="F77" s="47"/>
      <c r="G77" s="47"/>
      <c r="H77" s="47"/>
      <c r="I77" s="47"/>
      <c r="J77" s="51">
        <v>33806</v>
      </c>
      <c r="K77" s="52"/>
      <c r="L77" s="52"/>
      <c r="M77" s="52"/>
      <c r="N77" s="52"/>
      <c r="O77" s="52"/>
      <c r="P77" s="52"/>
      <c r="Q77" s="52"/>
    </row>
    <row r="78" spans="1:17" ht="15" x14ac:dyDescent="0.2">
      <c r="A78" s="55" t="s">
        <v>116</v>
      </c>
      <c r="B78" s="47"/>
      <c r="C78" s="47"/>
      <c r="D78" s="47"/>
      <c r="E78" s="47"/>
      <c r="F78" s="47"/>
      <c r="G78" s="47"/>
      <c r="H78" s="47"/>
      <c r="I78" s="47"/>
      <c r="J78" s="56">
        <f>J71</f>
        <v>422667</v>
      </c>
      <c r="K78" s="52"/>
      <c r="L78" s="52"/>
      <c r="M78" s="52"/>
      <c r="N78" s="52"/>
      <c r="O78" s="56">
        <v>2943.24</v>
      </c>
      <c r="P78" s="52"/>
      <c r="Q78" s="56">
        <v>269.39</v>
      </c>
    </row>
    <row r="79" spans="1:17" x14ac:dyDescent="0.2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 x14ac:dyDescent="0.2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1:17" x14ac:dyDescent="0.2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1:17" ht="15" x14ac:dyDescent="0.2">
      <c r="A82" s="57" t="s">
        <v>122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</row>
    <row r="83" spans="1:17" ht="15" x14ac:dyDescent="0.2">
      <c r="A83" s="58" t="s">
        <v>123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</row>
    <row r="84" spans="1:17" x14ac:dyDescent="0.2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1:17" ht="15" x14ac:dyDescent="0.2">
      <c r="A85" s="57" t="s">
        <v>124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</row>
    <row r="86" spans="1:17" ht="15" x14ac:dyDescent="0.2">
      <c r="A86" s="58" t="s">
        <v>123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</row>
    <row r="87" spans="1:17" x14ac:dyDescent="0.2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1:17" x14ac:dyDescent="0.2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1:17" x14ac:dyDescent="0.2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1:17" x14ac:dyDescent="0.2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1:17" x14ac:dyDescent="0.2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1:17" x14ac:dyDescent="0.2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1:17" x14ac:dyDescent="0.2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1:17" x14ac:dyDescent="0.2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1:17" x14ac:dyDescent="0.2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1:17" x14ac:dyDescent="0.2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 ht="409.6" x14ac:dyDescent="0.25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 x14ac:dyDescent="0.2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 ht="409.6" x14ac:dyDescent="0.25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 x14ac:dyDescent="0.2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 x14ac:dyDescent="0.2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 x14ac:dyDescent="0.2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 x14ac:dyDescent="0.2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 x14ac:dyDescent="0.2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 x14ac:dyDescent="0.2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 x14ac:dyDescent="0.2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 x14ac:dyDescent="0.2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 x14ac:dyDescent="0.2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 x14ac:dyDescent="0.2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 x14ac:dyDescent="0.2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 x14ac:dyDescent="0.2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 x14ac:dyDescent="0.2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 x14ac:dyDescent="0.2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 x14ac:dyDescent="0.2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 x14ac:dyDescent="0.2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 x14ac:dyDescent="0.2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 x14ac:dyDescent="0.2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 x14ac:dyDescent="0.2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 x14ac:dyDescent="0.2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 x14ac:dyDescent="0.2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 x14ac:dyDescent="0.2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 x14ac:dyDescent="0.2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 x14ac:dyDescent="0.2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 x14ac:dyDescent="0.2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 x14ac:dyDescent="0.2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 x14ac:dyDescent="0.2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 x14ac:dyDescent="0.2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 x14ac:dyDescent="0.2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 x14ac:dyDescent="0.2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 x14ac:dyDescent="0.2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 x14ac:dyDescent="0.2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 x14ac:dyDescent="0.2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 x14ac:dyDescent="0.2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 x14ac:dyDescent="0.2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 x14ac:dyDescent="0.2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 x14ac:dyDescent="0.2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 x14ac:dyDescent="0.2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 x14ac:dyDescent="0.2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 x14ac:dyDescent="0.2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 x14ac:dyDescent="0.2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 x14ac:dyDescent="0.2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 x14ac:dyDescent="0.2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 x14ac:dyDescent="0.2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 x14ac:dyDescent="0.2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 x14ac:dyDescent="0.2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 x14ac:dyDescent="0.2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 x14ac:dyDescent="0.2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 x14ac:dyDescent="0.2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 x14ac:dyDescent="0.2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 x14ac:dyDescent="0.2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 x14ac:dyDescent="0.2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 x14ac:dyDescent="0.2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 x14ac:dyDescent="0.2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 x14ac:dyDescent="0.2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 x14ac:dyDescent="0.2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 x14ac:dyDescent="0.2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 x14ac:dyDescent="0.2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 x14ac:dyDescent="0.2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 x14ac:dyDescent="0.2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 x14ac:dyDescent="0.2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 x14ac:dyDescent="0.2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 x14ac:dyDescent="0.2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 x14ac:dyDescent="0.2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 x14ac:dyDescent="0.2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 x14ac:dyDescent="0.2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 x14ac:dyDescent="0.2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 x14ac:dyDescent="0.2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 x14ac:dyDescent="0.2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 x14ac:dyDescent="0.2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 x14ac:dyDescent="0.2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 x14ac:dyDescent="0.2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 x14ac:dyDescent="0.2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 x14ac:dyDescent="0.2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 x14ac:dyDescent="0.2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 x14ac:dyDescent="0.2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 x14ac:dyDescent="0.2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 x14ac:dyDescent="0.2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 x14ac:dyDescent="0.2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 x14ac:dyDescent="0.2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 x14ac:dyDescent="0.2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 x14ac:dyDescent="0.2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 x14ac:dyDescent="0.2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 x14ac:dyDescent="0.2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 x14ac:dyDescent="0.2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 x14ac:dyDescent="0.2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 x14ac:dyDescent="0.2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 x14ac:dyDescent="0.2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 x14ac:dyDescent="0.2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 x14ac:dyDescent="0.2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 x14ac:dyDescent="0.2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 x14ac:dyDescent="0.2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 x14ac:dyDescent="0.2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 x14ac:dyDescent="0.2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 x14ac:dyDescent="0.2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 x14ac:dyDescent="0.2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 x14ac:dyDescent="0.2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 x14ac:dyDescent="0.2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 x14ac:dyDescent="0.2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 x14ac:dyDescent="0.2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 x14ac:dyDescent="0.2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 x14ac:dyDescent="0.2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 x14ac:dyDescent="0.2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 x14ac:dyDescent="0.2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 x14ac:dyDescent="0.2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 x14ac:dyDescent="0.2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 x14ac:dyDescent="0.2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 x14ac:dyDescent="0.2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 x14ac:dyDescent="0.2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 x14ac:dyDescent="0.2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 x14ac:dyDescent="0.2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 x14ac:dyDescent="0.2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 x14ac:dyDescent="0.2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 x14ac:dyDescent="0.2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 x14ac:dyDescent="0.2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 x14ac:dyDescent="0.2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 x14ac:dyDescent="0.2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 x14ac:dyDescent="0.2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 x14ac:dyDescent="0.2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 x14ac:dyDescent="0.2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 x14ac:dyDescent="0.2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 x14ac:dyDescent="0.2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 x14ac:dyDescent="0.2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 x14ac:dyDescent="0.2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 x14ac:dyDescent="0.2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 x14ac:dyDescent="0.2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 x14ac:dyDescent="0.2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 x14ac:dyDescent="0.2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 x14ac:dyDescent="0.2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 x14ac:dyDescent="0.2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 x14ac:dyDescent="0.2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 x14ac:dyDescent="0.2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 x14ac:dyDescent="0.2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 x14ac:dyDescent="0.2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 x14ac:dyDescent="0.2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 x14ac:dyDescent="0.2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 x14ac:dyDescent="0.2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 x14ac:dyDescent="0.2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 x14ac:dyDescent="0.2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 x14ac:dyDescent="0.2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 x14ac:dyDescent="0.2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 x14ac:dyDescent="0.2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 x14ac:dyDescent="0.2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 x14ac:dyDescent="0.2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 x14ac:dyDescent="0.2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 x14ac:dyDescent="0.2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 x14ac:dyDescent="0.2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 x14ac:dyDescent="0.2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 x14ac:dyDescent="0.2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 x14ac:dyDescent="0.2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 x14ac:dyDescent="0.2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 x14ac:dyDescent="0.2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 x14ac:dyDescent="0.2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 x14ac:dyDescent="0.2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 x14ac:dyDescent="0.2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 x14ac:dyDescent="0.2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 x14ac:dyDescent="0.2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 x14ac:dyDescent="0.2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 x14ac:dyDescent="0.2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 x14ac:dyDescent="0.2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 x14ac:dyDescent="0.2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 x14ac:dyDescent="0.2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 x14ac:dyDescent="0.2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 x14ac:dyDescent="0.2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 x14ac:dyDescent="0.2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 x14ac:dyDescent="0.2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 x14ac:dyDescent="0.2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 x14ac:dyDescent="0.2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 x14ac:dyDescent="0.2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 x14ac:dyDescent="0.2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 x14ac:dyDescent="0.2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 x14ac:dyDescent="0.2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 x14ac:dyDescent="0.2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 x14ac:dyDescent="0.2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 x14ac:dyDescent="0.2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 x14ac:dyDescent="0.2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 x14ac:dyDescent="0.2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 x14ac:dyDescent="0.2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 x14ac:dyDescent="0.2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 x14ac:dyDescent="0.2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 x14ac:dyDescent="0.2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 x14ac:dyDescent="0.2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 x14ac:dyDescent="0.2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 x14ac:dyDescent="0.2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 x14ac:dyDescent="0.2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 x14ac:dyDescent="0.2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 x14ac:dyDescent="0.2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 x14ac:dyDescent="0.2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 x14ac:dyDescent="0.2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 x14ac:dyDescent="0.2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 x14ac:dyDescent="0.2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 x14ac:dyDescent="0.2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 x14ac:dyDescent="0.2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 x14ac:dyDescent="0.2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 x14ac:dyDescent="0.2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 x14ac:dyDescent="0.2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 x14ac:dyDescent="0.2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 x14ac:dyDescent="0.2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 x14ac:dyDescent="0.2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 x14ac:dyDescent="0.2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 x14ac:dyDescent="0.2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 x14ac:dyDescent="0.2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 x14ac:dyDescent="0.2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 x14ac:dyDescent="0.2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 x14ac:dyDescent="0.2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 x14ac:dyDescent="0.2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 x14ac:dyDescent="0.2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 x14ac:dyDescent="0.2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 x14ac:dyDescent="0.2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 x14ac:dyDescent="0.2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 x14ac:dyDescent="0.2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 x14ac:dyDescent="0.2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 x14ac:dyDescent="0.2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 x14ac:dyDescent="0.2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 x14ac:dyDescent="0.2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 x14ac:dyDescent="0.2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 x14ac:dyDescent="0.2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 x14ac:dyDescent="0.2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 x14ac:dyDescent="0.2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 x14ac:dyDescent="0.2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 x14ac:dyDescent="0.2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 x14ac:dyDescent="0.2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 x14ac:dyDescent="0.2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 x14ac:dyDescent="0.2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 x14ac:dyDescent="0.2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 x14ac:dyDescent="0.2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 x14ac:dyDescent="0.2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 x14ac:dyDescent="0.2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 x14ac:dyDescent="0.2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 x14ac:dyDescent="0.2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 x14ac:dyDescent="0.2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 x14ac:dyDescent="0.2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 x14ac:dyDescent="0.2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 x14ac:dyDescent="0.2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 x14ac:dyDescent="0.2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 x14ac:dyDescent="0.2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 x14ac:dyDescent="0.2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 x14ac:dyDescent="0.2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 x14ac:dyDescent="0.2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 x14ac:dyDescent="0.2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 x14ac:dyDescent="0.2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 x14ac:dyDescent="0.2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 x14ac:dyDescent="0.2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 x14ac:dyDescent="0.2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 x14ac:dyDescent="0.2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 x14ac:dyDescent="0.2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 x14ac:dyDescent="0.2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 x14ac:dyDescent="0.2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 x14ac:dyDescent="0.2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 x14ac:dyDescent="0.2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 x14ac:dyDescent="0.2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 x14ac:dyDescent="0.2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 x14ac:dyDescent="0.2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 x14ac:dyDescent="0.2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 x14ac:dyDescent="0.2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 x14ac:dyDescent="0.2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 x14ac:dyDescent="0.2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 x14ac:dyDescent="0.2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 x14ac:dyDescent="0.2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 x14ac:dyDescent="0.2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 x14ac:dyDescent="0.2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 x14ac:dyDescent="0.2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 x14ac:dyDescent="0.2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 x14ac:dyDescent="0.2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 x14ac:dyDescent="0.2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 x14ac:dyDescent="0.2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 x14ac:dyDescent="0.2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 x14ac:dyDescent="0.2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 x14ac:dyDescent="0.2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 x14ac:dyDescent="0.2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 x14ac:dyDescent="0.2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 x14ac:dyDescent="0.2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 x14ac:dyDescent="0.2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 x14ac:dyDescent="0.2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 x14ac:dyDescent="0.2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 x14ac:dyDescent="0.2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 x14ac:dyDescent="0.2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 x14ac:dyDescent="0.2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 x14ac:dyDescent="0.2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 x14ac:dyDescent="0.2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 x14ac:dyDescent="0.2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 x14ac:dyDescent="0.2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 x14ac:dyDescent="0.2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 x14ac:dyDescent="0.2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 x14ac:dyDescent="0.2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 x14ac:dyDescent="0.2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 x14ac:dyDescent="0.2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 x14ac:dyDescent="0.2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 x14ac:dyDescent="0.2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 x14ac:dyDescent="0.2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 x14ac:dyDescent="0.2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 x14ac:dyDescent="0.2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 x14ac:dyDescent="0.2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 x14ac:dyDescent="0.2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 x14ac:dyDescent="0.2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 x14ac:dyDescent="0.2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 x14ac:dyDescent="0.2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 x14ac:dyDescent="0.2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 x14ac:dyDescent="0.2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 x14ac:dyDescent="0.2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 x14ac:dyDescent="0.2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 x14ac:dyDescent="0.2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 x14ac:dyDescent="0.2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 x14ac:dyDescent="0.2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 x14ac:dyDescent="0.2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 x14ac:dyDescent="0.2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 x14ac:dyDescent="0.2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 x14ac:dyDescent="0.2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 x14ac:dyDescent="0.2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 x14ac:dyDescent="0.2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 x14ac:dyDescent="0.2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 x14ac:dyDescent="0.2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 x14ac:dyDescent="0.2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 x14ac:dyDescent="0.2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 x14ac:dyDescent="0.2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 x14ac:dyDescent="0.2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 x14ac:dyDescent="0.2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 x14ac:dyDescent="0.2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 x14ac:dyDescent="0.2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 x14ac:dyDescent="0.2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 x14ac:dyDescent="0.2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 x14ac:dyDescent="0.2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 x14ac:dyDescent="0.2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 x14ac:dyDescent="0.2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 x14ac:dyDescent="0.2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 x14ac:dyDescent="0.2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 x14ac:dyDescent="0.2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 x14ac:dyDescent="0.2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 x14ac:dyDescent="0.2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 x14ac:dyDescent="0.2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 x14ac:dyDescent="0.2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 x14ac:dyDescent="0.2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 x14ac:dyDescent="0.2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 x14ac:dyDescent="0.2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 x14ac:dyDescent="0.2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 x14ac:dyDescent="0.2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 x14ac:dyDescent="0.2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 x14ac:dyDescent="0.2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 x14ac:dyDescent="0.2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 x14ac:dyDescent="0.2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 x14ac:dyDescent="0.2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 x14ac:dyDescent="0.2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 x14ac:dyDescent="0.2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 x14ac:dyDescent="0.2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 x14ac:dyDescent="0.2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 x14ac:dyDescent="0.2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 x14ac:dyDescent="0.2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 x14ac:dyDescent="0.2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 x14ac:dyDescent="0.2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 x14ac:dyDescent="0.2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 x14ac:dyDescent="0.2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 x14ac:dyDescent="0.2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 x14ac:dyDescent="0.2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 x14ac:dyDescent="0.2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 x14ac:dyDescent="0.2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 x14ac:dyDescent="0.2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 x14ac:dyDescent="0.2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 x14ac:dyDescent="0.2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 x14ac:dyDescent="0.2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 x14ac:dyDescent="0.2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 x14ac:dyDescent="0.2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 x14ac:dyDescent="0.2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 x14ac:dyDescent="0.2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 x14ac:dyDescent="0.2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 x14ac:dyDescent="0.2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 x14ac:dyDescent="0.2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 x14ac:dyDescent="0.2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 x14ac:dyDescent="0.2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 x14ac:dyDescent="0.2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 x14ac:dyDescent="0.2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 x14ac:dyDescent="0.2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 x14ac:dyDescent="0.2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 x14ac:dyDescent="0.2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 x14ac:dyDescent="0.2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 x14ac:dyDescent="0.2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 x14ac:dyDescent="0.2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 x14ac:dyDescent="0.2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 x14ac:dyDescent="0.2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 x14ac:dyDescent="0.2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 x14ac:dyDescent="0.2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 x14ac:dyDescent="0.2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 x14ac:dyDescent="0.2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 x14ac:dyDescent="0.2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 x14ac:dyDescent="0.2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 x14ac:dyDescent="0.2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 x14ac:dyDescent="0.2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 x14ac:dyDescent="0.2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 x14ac:dyDescent="0.2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 x14ac:dyDescent="0.2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 x14ac:dyDescent="0.2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 x14ac:dyDescent="0.2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 x14ac:dyDescent="0.2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 x14ac:dyDescent="0.2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 x14ac:dyDescent="0.2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 x14ac:dyDescent="0.2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 x14ac:dyDescent="0.2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 x14ac:dyDescent="0.2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 x14ac:dyDescent="0.2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 x14ac:dyDescent="0.2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 x14ac:dyDescent="0.2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 x14ac:dyDescent="0.2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 x14ac:dyDescent="0.2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 x14ac:dyDescent="0.2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 x14ac:dyDescent="0.2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 x14ac:dyDescent="0.2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 x14ac:dyDescent="0.2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 x14ac:dyDescent="0.2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 x14ac:dyDescent="0.2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 x14ac:dyDescent="0.2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 x14ac:dyDescent="0.2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 x14ac:dyDescent="0.2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 x14ac:dyDescent="0.2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 x14ac:dyDescent="0.2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 x14ac:dyDescent="0.2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 x14ac:dyDescent="0.2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 x14ac:dyDescent="0.2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 x14ac:dyDescent="0.2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 x14ac:dyDescent="0.2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 x14ac:dyDescent="0.2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 x14ac:dyDescent="0.2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 x14ac:dyDescent="0.2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 x14ac:dyDescent="0.2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 x14ac:dyDescent="0.2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 x14ac:dyDescent="0.2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 x14ac:dyDescent="0.2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 x14ac:dyDescent="0.2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 x14ac:dyDescent="0.2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 x14ac:dyDescent="0.2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 x14ac:dyDescent="0.2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 x14ac:dyDescent="0.2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 x14ac:dyDescent="0.2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 x14ac:dyDescent="0.2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 x14ac:dyDescent="0.2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 x14ac:dyDescent="0.2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 x14ac:dyDescent="0.2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 x14ac:dyDescent="0.2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 x14ac:dyDescent="0.2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 x14ac:dyDescent="0.2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 x14ac:dyDescent="0.2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 x14ac:dyDescent="0.2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 x14ac:dyDescent="0.2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 x14ac:dyDescent="0.2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 x14ac:dyDescent="0.2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 x14ac:dyDescent="0.2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 x14ac:dyDescent="0.2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 x14ac:dyDescent="0.2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 x14ac:dyDescent="0.2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 x14ac:dyDescent="0.2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 x14ac:dyDescent="0.2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 x14ac:dyDescent="0.2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 x14ac:dyDescent="0.2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 x14ac:dyDescent="0.2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 x14ac:dyDescent="0.2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 x14ac:dyDescent="0.2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 x14ac:dyDescent="0.2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 x14ac:dyDescent="0.2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 x14ac:dyDescent="0.2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 x14ac:dyDescent="0.2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 x14ac:dyDescent="0.2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 x14ac:dyDescent="0.2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 x14ac:dyDescent="0.2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 x14ac:dyDescent="0.2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 x14ac:dyDescent="0.2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 x14ac:dyDescent="0.2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 x14ac:dyDescent="0.2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 x14ac:dyDescent="0.2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 x14ac:dyDescent="0.2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 x14ac:dyDescent="0.2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 x14ac:dyDescent="0.2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 x14ac:dyDescent="0.2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 x14ac:dyDescent="0.2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 x14ac:dyDescent="0.2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 x14ac:dyDescent="0.2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 x14ac:dyDescent="0.2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 x14ac:dyDescent="0.2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 x14ac:dyDescent="0.2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 x14ac:dyDescent="0.2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 x14ac:dyDescent="0.2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 x14ac:dyDescent="0.2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 x14ac:dyDescent="0.2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 x14ac:dyDescent="0.2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 x14ac:dyDescent="0.2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 x14ac:dyDescent="0.2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 x14ac:dyDescent="0.2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 x14ac:dyDescent="0.2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 x14ac:dyDescent="0.2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 x14ac:dyDescent="0.2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 x14ac:dyDescent="0.2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 x14ac:dyDescent="0.2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 x14ac:dyDescent="0.2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 x14ac:dyDescent="0.2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 x14ac:dyDescent="0.2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 x14ac:dyDescent="0.2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 x14ac:dyDescent="0.2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 x14ac:dyDescent="0.2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 x14ac:dyDescent="0.2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 x14ac:dyDescent="0.2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 x14ac:dyDescent="0.2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 x14ac:dyDescent="0.2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 x14ac:dyDescent="0.2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 x14ac:dyDescent="0.2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 x14ac:dyDescent="0.2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 x14ac:dyDescent="0.2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 x14ac:dyDescent="0.2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 x14ac:dyDescent="0.2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 x14ac:dyDescent="0.2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 x14ac:dyDescent="0.2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 x14ac:dyDescent="0.2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 x14ac:dyDescent="0.2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 x14ac:dyDescent="0.2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 x14ac:dyDescent="0.2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 x14ac:dyDescent="0.2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 x14ac:dyDescent="0.2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 x14ac:dyDescent="0.2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 x14ac:dyDescent="0.2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 x14ac:dyDescent="0.2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 x14ac:dyDescent="0.2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 x14ac:dyDescent="0.2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 x14ac:dyDescent="0.2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 x14ac:dyDescent="0.2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 x14ac:dyDescent="0.2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 x14ac:dyDescent="0.2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 x14ac:dyDescent="0.2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 x14ac:dyDescent="0.2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 x14ac:dyDescent="0.2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 x14ac:dyDescent="0.2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 x14ac:dyDescent="0.2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 x14ac:dyDescent="0.2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 x14ac:dyDescent="0.2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 x14ac:dyDescent="0.2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 x14ac:dyDescent="0.2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 x14ac:dyDescent="0.2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 x14ac:dyDescent="0.2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 x14ac:dyDescent="0.2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 x14ac:dyDescent="0.2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 x14ac:dyDescent="0.2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 x14ac:dyDescent="0.2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 x14ac:dyDescent="0.2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 x14ac:dyDescent="0.2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 x14ac:dyDescent="0.2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 x14ac:dyDescent="0.2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 x14ac:dyDescent="0.2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 x14ac:dyDescent="0.2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 x14ac:dyDescent="0.2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 x14ac:dyDescent="0.2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 x14ac:dyDescent="0.2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 x14ac:dyDescent="0.2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 x14ac:dyDescent="0.2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 x14ac:dyDescent="0.2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 x14ac:dyDescent="0.2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 x14ac:dyDescent="0.2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 x14ac:dyDescent="0.2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 x14ac:dyDescent="0.2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 x14ac:dyDescent="0.2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 x14ac:dyDescent="0.2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 x14ac:dyDescent="0.2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 x14ac:dyDescent="0.2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 x14ac:dyDescent="0.2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 x14ac:dyDescent="0.2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 x14ac:dyDescent="0.2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 x14ac:dyDescent="0.2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 x14ac:dyDescent="0.2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 x14ac:dyDescent="0.2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 x14ac:dyDescent="0.2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 x14ac:dyDescent="0.2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 x14ac:dyDescent="0.2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 x14ac:dyDescent="0.2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 x14ac:dyDescent="0.2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 x14ac:dyDescent="0.2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 x14ac:dyDescent="0.2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 x14ac:dyDescent="0.2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 x14ac:dyDescent="0.2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 x14ac:dyDescent="0.2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 x14ac:dyDescent="0.2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 x14ac:dyDescent="0.2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 x14ac:dyDescent="0.2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 x14ac:dyDescent="0.2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 x14ac:dyDescent="0.2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 x14ac:dyDescent="0.2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 x14ac:dyDescent="0.2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 x14ac:dyDescent="0.2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 x14ac:dyDescent="0.2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 x14ac:dyDescent="0.2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 x14ac:dyDescent="0.2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 x14ac:dyDescent="0.2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 x14ac:dyDescent="0.2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 x14ac:dyDescent="0.2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 x14ac:dyDescent="0.2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 x14ac:dyDescent="0.2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 x14ac:dyDescent="0.2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 x14ac:dyDescent="0.2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 x14ac:dyDescent="0.2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 x14ac:dyDescent="0.2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 x14ac:dyDescent="0.2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 x14ac:dyDescent="0.2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 x14ac:dyDescent="0.2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 x14ac:dyDescent="0.2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 x14ac:dyDescent="0.2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 x14ac:dyDescent="0.2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 x14ac:dyDescent="0.2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 x14ac:dyDescent="0.2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 x14ac:dyDescent="0.2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 x14ac:dyDescent="0.2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 x14ac:dyDescent="0.2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 x14ac:dyDescent="0.2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 x14ac:dyDescent="0.2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 x14ac:dyDescent="0.2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 x14ac:dyDescent="0.2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 x14ac:dyDescent="0.2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 x14ac:dyDescent="0.2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 x14ac:dyDescent="0.2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 x14ac:dyDescent="0.2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 x14ac:dyDescent="0.2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 x14ac:dyDescent="0.2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 x14ac:dyDescent="0.2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 x14ac:dyDescent="0.2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 x14ac:dyDescent="0.2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 x14ac:dyDescent="0.2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 x14ac:dyDescent="0.2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 x14ac:dyDescent="0.2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 x14ac:dyDescent="0.2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 x14ac:dyDescent="0.2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 x14ac:dyDescent="0.2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 x14ac:dyDescent="0.2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 x14ac:dyDescent="0.2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 x14ac:dyDescent="0.2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 x14ac:dyDescent="0.2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 x14ac:dyDescent="0.2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 x14ac:dyDescent="0.2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 x14ac:dyDescent="0.2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 x14ac:dyDescent="0.2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 x14ac:dyDescent="0.2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 x14ac:dyDescent="0.2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 x14ac:dyDescent="0.2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 x14ac:dyDescent="0.2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 x14ac:dyDescent="0.2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 x14ac:dyDescent="0.2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 x14ac:dyDescent="0.2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 x14ac:dyDescent="0.2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 x14ac:dyDescent="0.2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 x14ac:dyDescent="0.2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 x14ac:dyDescent="0.2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 x14ac:dyDescent="0.2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 x14ac:dyDescent="0.2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 x14ac:dyDescent="0.2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 x14ac:dyDescent="0.2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 x14ac:dyDescent="0.2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 x14ac:dyDescent="0.2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 x14ac:dyDescent="0.2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 x14ac:dyDescent="0.2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 x14ac:dyDescent="0.2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 x14ac:dyDescent="0.2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 x14ac:dyDescent="0.2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 x14ac:dyDescent="0.2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 x14ac:dyDescent="0.2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 x14ac:dyDescent="0.2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 x14ac:dyDescent="0.2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 x14ac:dyDescent="0.2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 x14ac:dyDescent="0.2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 x14ac:dyDescent="0.2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 x14ac:dyDescent="0.2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 x14ac:dyDescent="0.2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 x14ac:dyDescent="0.2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 x14ac:dyDescent="0.2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 x14ac:dyDescent="0.2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 x14ac:dyDescent="0.2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 x14ac:dyDescent="0.2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 x14ac:dyDescent="0.2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 x14ac:dyDescent="0.2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 x14ac:dyDescent="0.2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 x14ac:dyDescent="0.2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 x14ac:dyDescent="0.2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 x14ac:dyDescent="0.2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 x14ac:dyDescent="0.2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 x14ac:dyDescent="0.2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 x14ac:dyDescent="0.2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 x14ac:dyDescent="0.2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 x14ac:dyDescent="0.2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 x14ac:dyDescent="0.2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 x14ac:dyDescent="0.2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 x14ac:dyDescent="0.2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 x14ac:dyDescent="0.2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 x14ac:dyDescent="0.2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 x14ac:dyDescent="0.2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 x14ac:dyDescent="0.2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 x14ac:dyDescent="0.2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 x14ac:dyDescent="0.2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 x14ac:dyDescent="0.2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 x14ac:dyDescent="0.2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 x14ac:dyDescent="0.2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 x14ac:dyDescent="0.2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 x14ac:dyDescent="0.2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 x14ac:dyDescent="0.2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 x14ac:dyDescent="0.2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 x14ac:dyDescent="0.2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 x14ac:dyDescent="0.2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 x14ac:dyDescent="0.2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 x14ac:dyDescent="0.2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 x14ac:dyDescent="0.2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 x14ac:dyDescent="0.2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 x14ac:dyDescent="0.2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 x14ac:dyDescent="0.2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 x14ac:dyDescent="0.2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 x14ac:dyDescent="0.2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 x14ac:dyDescent="0.2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 x14ac:dyDescent="0.2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 x14ac:dyDescent="0.2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 x14ac:dyDescent="0.2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 x14ac:dyDescent="0.2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 x14ac:dyDescent="0.2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 x14ac:dyDescent="0.2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 x14ac:dyDescent="0.2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 x14ac:dyDescent="0.2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 x14ac:dyDescent="0.2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 x14ac:dyDescent="0.2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 x14ac:dyDescent="0.2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 x14ac:dyDescent="0.2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 x14ac:dyDescent="0.2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 x14ac:dyDescent="0.2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 x14ac:dyDescent="0.2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 x14ac:dyDescent="0.2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 x14ac:dyDescent="0.2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 x14ac:dyDescent="0.2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 x14ac:dyDescent="0.2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 x14ac:dyDescent="0.2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 x14ac:dyDescent="0.2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 x14ac:dyDescent="0.2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 x14ac:dyDescent="0.2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 x14ac:dyDescent="0.2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 x14ac:dyDescent="0.2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 x14ac:dyDescent="0.2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 x14ac:dyDescent="0.2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 x14ac:dyDescent="0.2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 x14ac:dyDescent="0.2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 x14ac:dyDescent="0.2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 x14ac:dyDescent="0.2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 x14ac:dyDescent="0.2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 x14ac:dyDescent="0.2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 x14ac:dyDescent="0.2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 x14ac:dyDescent="0.2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 x14ac:dyDescent="0.2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 x14ac:dyDescent="0.2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 x14ac:dyDescent="0.2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 x14ac:dyDescent="0.2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 x14ac:dyDescent="0.2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 x14ac:dyDescent="0.2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 x14ac:dyDescent="0.2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 x14ac:dyDescent="0.2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 x14ac:dyDescent="0.2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 x14ac:dyDescent="0.2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 x14ac:dyDescent="0.2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 x14ac:dyDescent="0.2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 x14ac:dyDescent="0.2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 x14ac:dyDescent="0.2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 x14ac:dyDescent="0.2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 x14ac:dyDescent="0.2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 x14ac:dyDescent="0.2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 x14ac:dyDescent="0.2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 x14ac:dyDescent="0.2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 x14ac:dyDescent="0.2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 x14ac:dyDescent="0.2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 x14ac:dyDescent="0.2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 x14ac:dyDescent="0.2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 x14ac:dyDescent="0.2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 x14ac:dyDescent="0.2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 x14ac:dyDescent="0.2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 x14ac:dyDescent="0.2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 x14ac:dyDescent="0.2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 x14ac:dyDescent="0.2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 x14ac:dyDescent="0.2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 x14ac:dyDescent="0.2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 x14ac:dyDescent="0.2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 x14ac:dyDescent="0.2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 x14ac:dyDescent="0.2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 x14ac:dyDescent="0.2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 x14ac:dyDescent="0.2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 x14ac:dyDescent="0.2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 x14ac:dyDescent="0.2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 x14ac:dyDescent="0.2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 x14ac:dyDescent="0.2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 x14ac:dyDescent="0.2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 x14ac:dyDescent="0.2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 x14ac:dyDescent="0.2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 x14ac:dyDescent="0.2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 x14ac:dyDescent="0.2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 x14ac:dyDescent="0.2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 x14ac:dyDescent="0.2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 x14ac:dyDescent="0.2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 x14ac:dyDescent="0.2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 x14ac:dyDescent="0.2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 x14ac:dyDescent="0.2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 x14ac:dyDescent="0.2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 x14ac:dyDescent="0.2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 x14ac:dyDescent="0.2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 x14ac:dyDescent="0.2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 x14ac:dyDescent="0.2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 x14ac:dyDescent="0.2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 x14ac:dyDescent="0.2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 x14ac:dyDescent="0.2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 x14ac:dyDescent="0.2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 x14ac:dyDescent="0.2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 x14ac:dyDescent="0.2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 x14ac:dyDescent="0.2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 x14ac:dyDescent="0.2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 x14ac:dyDescent="0.2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 x14ac:dyDescent="0.2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 x14ac:dyDescent="0.2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 x14ac:dyDescent="0.2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 x14ac:dyDescent="0.2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 x14ac:dyDescent="0.2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 x14ac:dyDescent="0.2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 x14ac:dyDescent="0.2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 x14ac:dyDescent="0.2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 x14ac:dyDescent="0.2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 x14ac:dyDescent="0.2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 x14ac:dyDescent="0.2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 x14ac:dyDescent="0.2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 x14ac:dyDescent="0.2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 x14ac:dyDescent="0.2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 x14ac:dyDescent="0.2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 x14ac:dyDescent="0.2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 x14ac:dyDescent="0.2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 x14ac:dyDescent="0.2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 x14ac:dyDescent="0.2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 x14ac:dyDescent="0.2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 x14ac:dyDescent="0.2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 x14ac:dyDescent="0.2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 x14ac:dyDescent="0.2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 x14ac:dyDescent="0.2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 x14ac:dyDescent="0.2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 x14ac:dyDescent="0.2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 x14ac:dyDescent="0.2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 x14ac:dyDescent="0.2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 x14ac:dyDescent="0.2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 x14ac:dyDescent="0.2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 x14ac:dyDescent="0.2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 x14ac:dyDescent="0.2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 x14ac:dyDescent="0.2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 x14ac:dyDescent="0.2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 x14ac:dyDescent="0.2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 x14ac:dyDescent="0.2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 x14ac:dyDescent="0.2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 x14ac:dyDescent="0.2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 x14ac:dyDescent="0.2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 x14ac:dyDescent="0.2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 x14ac:dyDescent="0.2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 x14ac:dyDescent="0.2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 x14ac:dyDescent="0.2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 x14ac:dyDescent="0.2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 x14ac:dyDescent="0.2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 x14ac:dyDescent="0.2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 x14ac:dyDescent="0.2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 x14ac:dyDescent="0.2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 x14ac:dyDescent="0.2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 x14ac:dyDescent="0.2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 x14ac:dyDescent="0.2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 x14ac:dyDescent="0.2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 x14ac:dyDescent="0.2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 x14ac:dyDescent="0.2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 x14ac:dyDescent="0.2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 x14ac:dyDescent="0.2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 x14ac:dyDescent="0.2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 x14ac:dyDescent="0.2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 x14ac:dyDescent="0.2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 x14ac:dyDescent="0.2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 x14ac:dyDescent="0.2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 x14ac:dyDescent="0.2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 x14ac:dyDescent="0.2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 x14ac:dyDescent="0.2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 x14ac:dyDescent="0.2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 x14ac:dyDescent="0.2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 x14ac:dyDescent="0.2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 x14ac:dyDescent="0.2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 x14ac:dyDescent="0.2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 x14ac:dyDescent="0.2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 x14ac:dyDescent="0.2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 x14ac:dyDescent="0.2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 x14ac:dyDescent="0.2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 x14ac:dyDescent="0.2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 x14ac:dyDescent="0.2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 x14ac:dyDescent="0.2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 x14ac:dyDescent="0.2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 x14ac:dyDescent="0.2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 x14ac:dyDescent="0.2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 x14ac:dyDescent="0.2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 x14ac:dyDescent="0.2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 x14ac:dyDescent="0.2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 x14ac:dyDescent="0.2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 x14ac:dyDescent="0.2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 x14ac:dyDescent="0.2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 x14ac:dyDescent="0.2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 x14ac:dyDescent="0.2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 x14ac:dyDescent="0.2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 x14ac:dyDescent="0.2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 x14ac:dyDescent="0.2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 x14ac:dyDescent="0.2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 x14ac:dyDescent="0.2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 x14ac:dyDescent="0.2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 x14ac:dyDescent="0.2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 x14ac:dyDescent="0.2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 x14ac:dyDescent="0.2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 x14ac:dyDescent="0.2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 x14ac:dyDescent="0.2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 x14ac:dyDescent="0.2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 x14ac:dyDescent="0.2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 x14ac:dyDescent="0.2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 x14ac:dyDescent="0.2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 x14ac:dyDescent="0.2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 x14ac:dyDescent="0.2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 x14ac:dyDescent="0.2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 x14ac:dyDescent="0.2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 x14ac:dyDescent="0.2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 x14ac:dyDescent="0.2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 x14ac:dyDescent="0.2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 x14ac:dyDescent="0.2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 x14ac:dyDescent="0.2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 x14ac:dyDescent="0.2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 x14ac:dyDescent="0.2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 x14ac:dyDescent="0.2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 x14ac:dyDescent="0.2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 x14ac:dyDescent="0.2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 x14ac:dyDescent="0.2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 x14ac:dyDescent="0.2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 x14ac:dyDescent="0.2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 x14ac:dyDescent="0.2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 x14ac:dyDescent="0.2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 x14ac:dyDescent="0.2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 x14ac:dyDescent="0.2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 x14ac:dyDescent="0.2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 x14ac:dyDescent="0.2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 x14ac:dyDescent="0.2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 x14ac:dyDescent="0.2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 x14ac:dyDescent="0.2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 x14ac:dyDescent="0.2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 x14ac:dyDescent="0.2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 x14ac:dyDescent="0.2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 x14ac:dyDescent="0.2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 x14ac:dyDescent="0.2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 x14ac:dyDescent="0.2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 x14ac:dyDescent="0.2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 x14ac:dyDescent="0.2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 x14ac:dyDescent="0.2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 x14ac:dyDescent="0.2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 x14ac:dyDescent="0.2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 x14ac:dyDescent="0.2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 x14ac:dyDescent="0.2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 x14ac:dyDescent="0.2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 x14ac:dyDescent="0.2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 x14ac:dyDescent="0.2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 x14ac:dyDescent="0.2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 x14ac:dyDescent="0.2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 x14ac:dyDescent="0.2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 x14ac:dyDescent="0.2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 x14ac:dyDescent="0.2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 x14ac:dyDescent="0.2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 x14ac:dyDescent="0.2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 x14ac:dyDescent="0.2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 x14ac:dyDescent="0.2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 x14ac:dyDescent="0.2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 x14ac:dyDescent="0.2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 x14ac:dyDescent="0.2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 x14ac:dyDescent="0.2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 x14ac:dyDescent="0.2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 x14ac:dyDescent="0.2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 x14ac:dyDescent="0.2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 x14ac:dyDescent="0.2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 x14ac:dyDescent="0.2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 x14ac:dyDescent="0.2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 x14ac:dyDescent="0.2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 x14ac:dyDescent="0.2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 x14ac:dyDescent="0.2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 x14ac:dyDescent="0.2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 x14ac:dyDescent="0.2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 x14ac:dyDescent="0.2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 x14ac:dyDescent="0.2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 x14ac:dyDescent="0.2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 x14ac:dyDescent="0.2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 x14ac:dyDescent="0.2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 x14ac:dyDescent="0.2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 x14ac:dyDescent="0.2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 x14ac:dyDescent="0.2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 x14ac:dyDescent="0.2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 x14ac:dyDescent="0.2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 x14ac:dyDescent="0.2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 x14ac:dyDescent="0.2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 x14ac:dyDescent="0.2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 x14ac:dyDescent="0.2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 x14ac:dyDescent="0.2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 x14ac:dyDescent="0.2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 x14ac:dyDescent="0.2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 x14ac:dyDescent="0.2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 x14ac:dyDescent="0.2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 x14ac:dyDescent="0.2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 x14ac:dyDescent="0.2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 x14ac:dyDescent="0.2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 x14ac:dyDescent="0.2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 x14ac:dyDescent="0.2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 x14ac:dyDescent="0.2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 x14ac:dyDescent="0.2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 x14ac:dyDescent="0.2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 x14ac:dyDescent="0.2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 x14ac:dyDescent="0.2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 x14ac:dyDescent="0.2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 x14ac:dyDescent="0.2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 x14ac:dyDescent="0.2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 x14ac:dyDescent="0.2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 x14ac:dyDescent="0.2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 x14ac:dyDescent="0.2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 x14ac:dyDescent="0.2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 x14ac:dyDescent="0.2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 x14ac:dyDescent="0.2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 x14ac:dyDescent="0.2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 x14ac:dyDescent="0.2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 x14ac:dyDescent="0.2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 x14ac:dyDescent="0.2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 x14ac:dyDescent="0.2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 x14ac:dyDescent="0.2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 x14ac:dyDescent="0.2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 x14ac:dyDescent="0.2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 x14ac:dyDescent="0.2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 x14ac:dyDescent="0.2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 x14ac:dyDescent="0.2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 x14ac:dyDescent="0.2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 x14ac:dyDescent="0.2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 x14ac:dyDescent="0.2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 x14ac:dyDescent="0.2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 x14ac:dyDescent="0.2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 x14ac:dyDescent="0.2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 x14ac:dyDescent="0.2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 x14ac:dyDescent="0.2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 x14ac:dyDescent="0.2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 x14ac:dyDescent="0.2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 x14ac:dyDescent="0.2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 x14ac:dyDescent="0.2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 x14ac:dyDescent="0.2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 x14ac:dyDescent="0.2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 x14ac:dyDescent="0.2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 x14ac:dyDescent="0.2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 x14ac:dyDescent="0.2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 x14ac:dyDescent="0.2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 x14ac:dyDescent="0.2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 x14ac:dyDescent="0.2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 x14ac:dyDescent="0.2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 x14ac:dyDescent="0.2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 x14ac:dyDescent="0.2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 x14ac:dyDescent="0.2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 x14ac:dyDescent="0.2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 x14ac:dyDescent="0.2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 x14ac:dyDescent="0.2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 x14ac:dyDescent="0.2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 x14ac:dyDescent="0.2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 x14ac:dyDescent="0.2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 x14ac:dyDescent="0.2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 x14ac:dyDescent="0.2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 x14ac:dyDescent="0.2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 x14ac:dyDescent="0.2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 x14ac:dyDescent="0.2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 x14ac:dyDescent="0.2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 x14ac:dyDescent="0.2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 x14ac:dyDescent="0.2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 x14ac:dyDescent="0.2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 x14ac:dyDescent="0.2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 x14ac:dyDescent="0.2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 x14ac:dyDescent="0.2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 x14ac:dyDescent="0.2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 x14ac:dyDescent="0.2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 x14ac:dyDescent="0.2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 x14ac:dyDescent="0.2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 x14ac:dyDescent="0.2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 x14ac:dyDescent="0.2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 x14ac:dyDescent="0.2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 x14ac:dyDescent="0.2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 x14ac:dyDescent="0.2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 x14ac:dyDescent="0.2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 x14ac:dyDescent="0.2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 x14ac:dyDescent="0.2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 x14ac:dyDescent="0.2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 x14ac:dyDescent="0.2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 x14ac:dyDescent="0.2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 x14ac:dyDescent="0.2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 x14ac:dyDescent="0.2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 x14ac:dyDescent="0.2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 x14ac:dyDescent="0.2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 x14ac:dyDescent="0.2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 x14ac:dyDescent="0.2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 x14ac:dyDescent="0.2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 x14ac:dyDescent="0.2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 x14ac:dyDescent="0.2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 x14ac:dyDescent="0.2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 x14ac:dyDescent="0.2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 x14ac:dyDescent="0.2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 x14ac:dyDescent="0.2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 x14ac:dyDescent="0.2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 x14ac:dyDescent="0.2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 x14ac:dyDescent="0.2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 x14ac:dyDescent="0.2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 x14ac:dyDescent="0.2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 x14ac:dyDescent="0.2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 x14ac:dyDescent="0.2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 x14ac:dyDescent="0.2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 x14ac:dyDescent="0.2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 x14ac:dyDescent="0.2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 x14ac:dyDescent="0.2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 x14ac:dyDescent="0.2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 x14ac:dyDescent="0.2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 x14ac:dyDescent="0.2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 x14ac:dyDescent="0.2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 x14ac:dyDescent="0.2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 x14ac:dyDescent="0.2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 x14ac:dyDescent="0.2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 x14ac:dyDescent="0.2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 x14ac:dyDescent="0.2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 x14ac:dyDescent="0.2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 x14ac:dyDescent="0.2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 x14ac:dyDescent="0.2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 x14ac:dyDescent="0.2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 x14ac:dyDescent="0.2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 x14ac:dyDescent="0.2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 x14ac:dyDescent="0.2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 x14ac:dyDescent="0.2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 x14ac:dyDescent="0.2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 x14ac:dyDescent="0.2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 x14ac:dyDescent="0.2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 x14ac:dyDescent="0.2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 x14ac:dyDescent="0.2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 x14ac:dyDescent="0.2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 x14ac:dyDescent="0.2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 x14ac:dyDescent="0.2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 x14ac:dyDescent="0.2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 x14ac:dyDescent="0.2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 x14ac:dyDescent="0.2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 x14ac:dyDescent="0.2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 x14ac:dyDescent="0.2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 x14ac:dyDescent="0.2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 x14ac:dyDescent="0.2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 x14ac:dyDescent="0.2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 x14ac:dyDescent="0.2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 x14ac:dyDescent="0.2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 x14ac:dyDescent="0.2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 x14ac:dyDescent="0.2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 x14ac:dyDescent="0.2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 x14ac:dyDescent="0.2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 x14ac:dyDescent="0.2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 x14ac:dyDescent="0.2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 x14ac:dyDescent="0.2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 x14ac:dyDescent="0.2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 x14ac:dyDescent="0.2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 x14ac:dyDescent="0.2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 x14ac:dyDescent="0.2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 x14ac:dyDescent="0.2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 x14ac:dyDescent="0.2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 x14ac:dyDescent="0.2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 x14ac:dyDescent="0.2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 x14ac:dyDescent="0.2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 x14ac:dyDescent="0.2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 x14ac:dyDescent="0.2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 x14ac:dyDescent="0.2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 x14ac:dyDescent="0.2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 x14ac:dyDescent="0.2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 x14ac:dyDescent="0.2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 x14ac:dyDescent="0.2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 x14ac:dyDescent="0.2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 x14ac:dyDescent="0.2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 x14ac:dyDescent="0.2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 x14ac:dyDescent="0.2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 x14ac:dyDescent="0.2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 x14ac:dyDescent="0.2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 x14ac:dyDescent="0.2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 x14ac:dyDescent="0.2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 x14ac:dyDescent="0.2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 x14ac:dyDescent="0.2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 x14ac:dyDescent="0.2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 x14ac:dyDescent="0.2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 x14ac:dyDescent="0.2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 x14ac:dyDescent="0.2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 x14ac:dyDescent="0.2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 x14ac:dyDescent="0.2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 x14ac:dyDescent="0.2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 x14ac:dyDescent="0.2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 x14ac:dyDescent="0.2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 x14ac:dyDescent="0.2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 x14ac:dyDescent="0.2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 x14ac:dyDescent="0.2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 x14ac:dyDescent="0.2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 x14ac:dyDescent="0.2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 x14ac:dyDescent="0.2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 x14ac:dyDescent="0.2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 x14ac:dyDescent="0.2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 x14ac:dyDescent="0.2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 x14ac:dyDescent="0.2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 x14ac:dyDescent="0.2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 x14ac:dyDescent="0.2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 x14ac:dyDescent="0.2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 x14ac:dyDescent="0.2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 x14ac:dyDescent="0.2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 x14ac:dyDescent="0.2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 x14ac:dyDescent="0.2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 x14ac:dyDescent="0.2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 x14ac:dyDescent="0.2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 x14ac:dyDescent="0.2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 x14ac:dyDescent="0.2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 x14ac:dyDescent="0.2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 x14ac:dyDescent="0.2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 x14ac:dyDescent="0.2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 x14ac:dyDescent="0.2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 x14ac:dyDescent="0.2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 x14ac:dyDescent="0.2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 x14ac:dyDescent="0.2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 x14ac:dyDescent="0.2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 x14ac:dyDescent="0.2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 x14ac:dyDescent="0.2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 x14ac:dyDescent="0.2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 x14ac:dyDescent="0.2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 x14ac:dyDescent="0.2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 x14ac:dyDescent="0.2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 x14ac:dyDescent="0.2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 x14ac:dyDescent="0.2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 x14ac:dyDescent="0.2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 x14ac:dyDescent="0.2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 x14ac:dyDescent="0.2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 x14ac:dyDescent="0.2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 x14ac:dyDescent="0.2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 x14ac:dyDescent="0.2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 x14ac:dyDescent="0.2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 x14ac:dyDescent="0.2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 x14ac:dyDescent="0.2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 x14ac:dyDescent="0.2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 x14ac:dyDescent="0.2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 x14ac:dyDescent="0.2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 x14ac:dyDescent="0.2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 x14ac:dyDescent="0.2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 x14ac:dyDescent="0.2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 x14ac:dyDescent="0.2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 x14ac:dyDescent="0.2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 x14ac:dyDescent="0.2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 x14ac:dyDescent="0.2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 x14ac:dyDescent="0.2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 x14ac:dyDescent="0.2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 x14ac:dyDescent="0.2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 x14ac:dyDescent="0.2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 x14ac:dyDescent="0.2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 x14ac:dyDescent="0.2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 x14ac:dyDescent="0.2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 x14ac:dyDescent="0.2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 x14ac:dyDescent="0.2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 x14ac:dyDescent="0.2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 x14ac:dyDescent="0.2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 x14ac:dyDescent="0.2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 x14ac:dyDescent="0.2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 x14ac:dyDescent="0.2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 x14ac:dyDescent="0.2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 x14ac:dyDescent="0.2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 x14ac:dyDescent="0.2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 x14ac:dyDescent="0.2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 x14ac:dyDescent="0.2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 x14ac:dyDescent="0.2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 x14ac:dyDescent="0.2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 x14ac:dyDescent="0.2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 x14ac:dyDescent="0.2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 x14ac:dyDescent="0.2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 x14ac:dyDescent="0.2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 x14ac:dyDescent="0.2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 x14ac:dyDescent="0.2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 x14ac:dyDescent="0.2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 x14ac:dyDescent="0.2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 x14ac:dyDescent="0.2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 x14ac:dyDescent="0.2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 x14ac:dyDescent="0.2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 x14ac:dyDescent="0.2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 x14ac:dyDescent="0.2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 x14ac:dyDescent="0.2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 x14ac:dyDescent="0.2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 x14ac:dyDescent="0.2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 x14ac:dyDescent="0.2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 x14ac:dyDescent="0.2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 x14ac:dyDescent="0.2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 x14ac:dyDescent="0.2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 x14ac:dyDescent="0.2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 x14ac:dyDescent="0.2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 x14ac:dyDescent="0.2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 x14ac:dyDescent="0.2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 x14ac:dyDescent="0.2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 x14ac:dyDescent="0.2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 x14ac:dyDescent="0.2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 x14ac:dyDescent="0.2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 x14ac:dyDescent="0.2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 x14ac:dyDescent="0.2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 x14ac:dyDescent="0.2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 x14ac:dyDescent="0.2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 x14ac:dyDescent="0.2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 x14ac:dyDescent="0.2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 x14ac:dyDescent="0.2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 x14ac:dyDescent="0.2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 x14ac:dyDescent="0.2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 x14ac:dyDescent="0.2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 x14ac:dyDescent="0.2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 x14ac:dyDescent="0.2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 x14ac:dyDescent="0.2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 x14ac:dyDescent="0.2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 x14ac:dyDescent="0.2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 x14ac:dyDescent="0.2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 x14ac:dyDescent="0.2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 x14ac:dyDescent="0.2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 x14ac:dyDescent="0.2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 x14ac:dyDescent="0.2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 x14ac:dyDescent="0.2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 x14ac:dyDescent="0.2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 x14ac:dyDescent="0.2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 x14ac:dyDescent="0.2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 x14ac:dyDescent="0.2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 x14ac:dyDescent="0.2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 x14ac:dyDescent="0.2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 x14ac:dyDescent="0.2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 x14ac:dyDescent="0.2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 x14ac:dyDescent="0.2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 x14ac:dyDescent="0.2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 x14ac:dyDescent="0.2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 x14ac:dyDescent="0.2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 x14ac:dyDescent="0.2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 x14ac:dyDescent="0.2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 x14ac:dyDescent="0.2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 x14ac:dyDescent="0.2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 x14ac:dyDescent="0.2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 x14ac:dyDescent="0.2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 x14ac:dyDescent="0.2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 x14ac:dyDescent="0.2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 x14ac:dyDescent="0.2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 x14ac:dyDescent="0.2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 x14ac:dyDescent="0.2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 x14ac:dyDescent="0.2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 x14ac:dyDescent="0.2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 x14ac:dyDescent="0.2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 x14ac:dyDescent="0.2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 x14ac:dyDescent="0.2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 x14ac:dyDescent="0.2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 x14ac:dyDescent="0.2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 x14ac:dyDescent="0.2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 x14ac:dyDescent="0.2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 x14ac:dyDescent="0.2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 x14ac:dyDescent="0.2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 x14ac:dyDescent="0.2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 x14ac:dyDescent="0.2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 x14ac:dyDescent="0.2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 x14ac:dyDescent="0.2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 x14ac:dyDescent="0.2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 x14ac:dyDescent="0.2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 x14ac:dyDescent="0.2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 x14ac:dyDescent="0.2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 x14ac:dyDescent="0.2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 x14ac:dyDescent="0.2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 x14ac:dyDescent="0.2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 x14ac:dyDescent="0.2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 x14ac:dyDescent="0.2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 x14ac:dyDescent="0.2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 x14ac:dyDescent="0.2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 x14ac:dyDescent="0.2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 x14ac:dyDescent="0.2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 x14ac:dyDescent="0.2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 x14ac:dyDescent="0.2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 x14ac:dyDescent="0.2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 x14ac:dyDescent="0.2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 x14ac:dyDescent="0.2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 x14ac:dyDescent="0.2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 x14ac:dyDescent="0.2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 x14ac:dyDescent="0.2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 x14ac:dyDescent="0.2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 x14ac:dyDescent="0.2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 x14ac:dyDescent="0.2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 x14ac:dyDescent="0.2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 x14ac:dyDescent="0.2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 x14ac:dyDescent="0.2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 x14ac:dyDescent="0.2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 x14ac:dyDescent="0.2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 x14ac:dyDescent="0.2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 x14ac:dyDescent="0.2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 x14ac:dyDescent="0.2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 x14ac:dyDescent="0.2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 x14ac:dyDescent="0.2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 x14ac:dyDescent="0.2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 x14ac:dyDescent="0.2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 x14ac:dyDescent="0.2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 x14ac:dyDescent="0.2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 x14ac:dyDescent="0.2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 x14ac:dyDescent="0.2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 x14ac:dyDescent="0.2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 x14ac:dyDescent="0.2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 x14ac:dyDescent="0.2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 x14ac:dyDescent="0.2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 x14ac:dyDescent="0.2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 x14ac:dyDescent="0.2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 x14ac:dyDescent="0.2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 x14ac:dyDescent="0.2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 x14ac:dyDescent="0.2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 x14ac:dyDescent="0.2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 x14ac:dyDescent="0.2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 x14ac:dyDescent="0.2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 x14ac:dyDescent="0.2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 x14ac:dyDescent="0.2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 x14ac:dyDescent="0.2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 x14ac:dyDescent="0.2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 x14ac:dyDescent="0.2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 x14ac:dyDescent="0.2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 x14ac:dyDescent="0.2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 x14ac:dyDescent="0.2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 x14ac:dyDescent="0.2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 x14ac:dyDescent="0.2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 x14ac:dyDescent="0.2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 x14ac:dyDescent="0.2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 x14ac:dyDescent="0.2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 x14ac:dyDescent="0.2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 x14ac:dyDescent="0.2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 x14ac:dyDescent="0.2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 x14ac:dyDescent="0.2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 x14ac:dyDescent="0.2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 x14ac:dyDescent="0.2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 x14ac:dyDescent="0.2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 x14ac:dyDescent="0.2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 x14ac:dyDescent="0.2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 x14ac:dyDescent="0.2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 x14ac:dyDescent="0.2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 x14ac:dyDescent="0.2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 x14ac:dyDescent="0.2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 x14ac:dyDescent="0.2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 x14ac:dyDescent="0.2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 x14ac:dyDescent="0.2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 x14ac:dyDescent="0.2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 x14ac:dyDescent="0.2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 x14ac:dyDescent="0.2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 x14ac:dyDescent="0.2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 x14ac:dyDescent="0.2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 x14ac:dyDescent="0.2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 x14ac:dyDescent="0.2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 x14ac:dyDescent="0.2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 x14ac:dyDescent="0.2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 x14ac:dyDescent="0.2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 x14ac:dyDescent="0.2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 x14ac:dyDescent="0.2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 x14ac:dyDescent="0.2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 x14ac:dyDescent="0.2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 x14ac:dyDescent="0.2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 x14ac:dyDescent="0.2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 x14ac:dyDescent="0.2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 x14ac:dyDescent="0.2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 x14ac:dyDescent="0.2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 x14ac:dyDescent="0.2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 x14ac:dyDescent="0.2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 x14ac:dyDescent="0.2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 x14ac:dyDescent="0.2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 x14ac:dyDescent="0.2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 x14ac:dyDescent="0.2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 x14ac:dyDescent="0.2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 x14ac:dyDescent="0.2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 x14ac:dyDescent="0.2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 x14ac:dyDescent="0.2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 x14ac:dyDescent="0.2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 x14ac:dyDescent="0.2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 x14ac:dyDescent="0.2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 x14ac:dyDescent="0.2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 x14ac:dyDescent="0.2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 x14ac:dyDescent="0.2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 x14ac:dyDescent="0.2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 x14ac:dyDescent="0.2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 x14ac:dyDescent="0.2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 x14ac:dyDescent="0.2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 x14ac:dyDescent="0.2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 x14ac:dyDescent="0.2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 x14ac:dyDescent="0.2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 x14ac:dyDescent="0.2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 x14ac:dyDescent="0.2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 x14ac:dyDescent="0.2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 x14ac:dyDescent="0.2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 x14ac:dyDescent="0.2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 x14ac:dyDescent="0.2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 x14ac:dyDescent="0.2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 x14ac:dyDescent="0.2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 x14ac:dyDescent="0.2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 x14ac:dyDescent="0.2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 x14ac:dyDescent="0.2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 x14ac:dyDescent="0.2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 x14ac:dyDescent="0.2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 x14ac:dyDescent="0.2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 x14ac:dyDescent="0.2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 x14ac:dyDescent="0.2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 x14ac:dyDescent="0.2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 x14ac:dyDescent="0.2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 x14ac:dyDescent="0.2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 x14ac:dyDescent="0.2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 x14ac:dyDescent="0.2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 x14ac:dyDescent="0.2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 x14ac:dyDescent="0.2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 x14ac:dyDescent="0.2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 x14ac:dyDescent="0.2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 x14ac:dyDescent="0.2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 x14ac:dyDescent="0.2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 x14ac:dyDescent="0.2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 x14ac:dyDescent="0.2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 x14ac:dyDescent="0.2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 x14ac:dyDescent="0.2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 x14ac:dyDescent="0.2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 x14ac:dyDescent="0.2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 x14ac:dyDescent="0.2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 x14ac:dyDescent="0.2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 x14ac:dyDescent="0.2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 x14ac:dyDescent="0.2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 x14ac:dyDescent="0.2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 x14ac:dyDescent="0.2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 x14ac:dyDescent="0.2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 x14ac:dyDescent="0.2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 x14ac:dyDescent="0.2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 x14ac:dyDescent="0.2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 x14ac:dyDescent="0.2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 x14ac:dyDescent="0.2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 x14ac:dyDescent="0.2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 x14ac:dyDescent="0.2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 x14ac:dyDescent="0.2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 x14ac:dyDescent="0.2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 x14ac:dyDescent="0.2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 x14ac:dyDescent="0.2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 x14ac:dyDescent="0.2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 x14ac:dyDescent="0.2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</sheetData>
  <mergeCells count="51">
    <mergeCell ref="A86:Q86"/>
    <mergeCell ref="J18:K18"/>
    <mergeCell ref="A78:I78"/>
    <mergeCell ref="J16:K16"/>
    <mergeCell ref="J17:K17"/>
    <mergeCell ref="A82:Q82"/>
    <mergeCell ref="A83:Q83"/>
    <mergeCell ref="A85:Q85"/>
    <mergeCell ref="A74:I74"/>
    <mergeCell ref="A75:I75"/>
    <mergeCell ref="A76:I76"/>
    <mergeCell ref="A77:I77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  <mergeCell ref="A66:I66"/>
    <mergeCell ref="A67:I67"/>
    <mergeCell ref="A56:I56"/>
    <mergeCell ref="A57:I57"/>
    <mergeCell ref="A58:I58"/>
    <mergeCell ref="A59:I59"/>
    <mergeCell ref="A60:I60"/>
    <mergeCell ref="A61:I61"/>
    <mergeCell ref="A26:Q26"/>
    <mergeCell ref="A32:Q32"/>
    <mergeCell ref="A33:Q33"/>
    <mergeCell ref="A47:Q47"/>
    <mergeCell ref="A54:I54"/>
    <mergeCell ref="A55:I55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22:A24"/>
    <mergeCell ref="B22:B24"/>
    <mergeCell ref="C22:C24"/>
    <mergeCell ref="D22:D24"/>
    <mergeCell ref="E22:E24"/>
    <mergeCell ref="F22:I22"/>
  </mergeCells>
  <pageMargins left="0.23622047244094491" right="0" top="0.39370078740157483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</vt:lpstr>
      <vt:lpstr>'ЛСР 17 граф'!Constr</vt:lpstr>
      <vt:lpstr>'ЛСР 17 граф'!FOT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008-Usynina</dc:creator>
  <cp:lastModifiedBy>008-Usynina</cp:lastModifiedBy>
  <cp:lastPrinted>2015-06-01T08:37:42Z</cp:lastPrinted>
  <dcterms:created xsi:type="dcterms:W3CDTF">2012-09-25T04:33:48Z</dcterms:created>
  <dcterms:modified xsi:type="dcterms:W3CDTF">2015-06-01T08:38:49Z</dcterms:modified>
</cp:coreProperties>
</file>