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поставку'!$A$1:$G$35</definedName>
  </definedNames>
  <calcPr calcId="125725" refMode="R1C1"/>
</workbook>
</file>

<file path=xl/calcChain.xml><?xml version="1.0" encoding="utf-8"?>
<calcChain xmlns="http://schemas.openxmlformats.org/spreadsheetml/2006/main">
  <c r="G11" i="1"/>
  <c r="G12"/>
  <c r="G13"/>
  <c r="G10" l="1"/>
  <c r="G14" s="1"/>
  <c r="G15" s="1"/>
  <c r="G16" s="1"/>
</calcChain>
</file>

<file path=xl/sharedStrings.xml><?xml version="1.0" encoding="utf-8"?>
<sst xmlns="http://schemas.openxmlformats.org/spreadsheetml/2006/main" count="45" uniqueCount="43">
  <si>
    <t>Итого:</t>
  </si>
  <si>
    <t>Наименование ТМЦ</t>
  </si>
  <si>
    <t>Ед.изм.</t>
  </si>
  <si>
    <t>Всего: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</si>
  <si>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</si>
  <si>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</si>
  <si>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</si>
  <si>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</si>
  <si>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</si>
  <si>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</si>
  <si>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</si>
  <si>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</si>
  <si>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4. Транспортные расходы и прочие расходы включены в цену ТМЦ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</si>
  <si>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</si>
  <si>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</si>
  <si>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</si>
  <si>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</si>
  <si>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к Договору поставки между ОАО "Хиагда" и ____________________</t>
  </si>
  <si>
    <t>Годовой план закупок</t>
  </si>
  <si>
    <t>Требование к качеству, ГОСТ</t>
  </si>
  <si>
    <t xml:space="preserve">Количество </t>
  </si>
  <si>
    <t xml:space="preserve">                 СПЕЦИФИКАЦИЯ  № _________ от  "        " ____________ 20___  г.    </t>
  </si>
  <si>
    <t>от "       " ________________20___ г.</t>
  </si>
  <si>
    <t xml:space="preserve">2. Грузополучатель ОАО "Хиагда" : </t>
  </si>
  <si>
    <t xml:space="preserve">Вагоны: Станция п.Кадала Забайкальской ж/д, код станции 942105. Получатель: ОАО "Хиагда", код получателя - 4679 </t>
  </si>
  <si>
    <t>Багаж: Станция Чита-2 Забайкальской ж/д, багажная касса (кода НЕТ). Получатель: ОАО "Хиагда", 672018, г.Чита, п.Рудник Кадала, ул.Дворцовский тракт, 50, а/я 747. Тел. (3022) 239826</t>
  </si>
  <si>
    <t>шт.</t>
  </si>
  <si>
    <t>Контейнеры: Станция Чита-1 Забайкальской ж/д, код станции 940006. Получатель: ОАО "Хиагда"</t>
  </si>
  <si>
    <t>Кодек HDX 7000-1080 HD, парт номер 7200-23140-114, HD-камера Eagle Eye 1080, HDX-микрофон, P+C, PPCIP, People+Content, People+Content IP, выход для 2-го монитора, Пульт на Русском языке. Кабеля: 2 шт (DVI-RCA), аудио кабель (RCA-RCA), кабель LAN, блок питания. HDX MPPlus Multipoint Software (возможность проведения многоточечных видеоконференций до 4-х точек). Лицензия Full HD (1080p)</t>
  </si>
  <si>
    <t>Microsoft Forefront TMG Enterprise 2010</t>
  </si>
  <si>
    <t>Microsoft Exchange Sеrvеr Enterprise Edition 2010 - 2 шт, Exchange Server Enterprise Edition CAL 2010 - 120 шт.</t>
  </si>
  <si>
    <t>ASA 5510 Appliance with AIP-SSM-10, SW, 5FE, DES, Партномер ASA5510-AIP10-K8</t>
  </si>
  <si>
    <t>5. Покупатель поизводит оплату за ТМЦ по Спецификации в течение 60 календарных дней с момента получения ТМЦ на склад  Грузополучателя (фиксируется уведомлением о поставке) на основании предоставленного комплекта ТСД.</t>
  </si>
  <si>
    <t>Сумма без НДС, руб.</t>
  </si>
  <si>
    <t>Цена за единицу без НДС, руб.</t>
  </si>
  <si>
    <t>комп.</t>
  </si>
  <si>
    <t>3. Срок поставки: июнь 2012 года.</t>
  </si>
  <si>
    <t>Оборудование Cisco или аналог</t>
  </si>
  <si>
    <t>Polycom HDX 7000 1080 HD *</t>
  </si>
  <si>
    <t>Forefront TMG 2010**</t>
  </si>
  <si>
    <t xml:space="preserve"> Exchange Sеrvеr 2010**</t>
  </si>
  <si>
    <t>** - Поставка эквивалентов не предусмотрена в соответствии с п. 12.2.2в) ЕОСЗ Госкорпорации "Росатом": в случаях стандартизации (унификации) закупаемых в отрасли товаров, работ, услуг, определенных распорядительными документами Корпорации (приказ №1/167-п о стандартизации оснащения)</t>
  </si>
  <si>
    <t>* - Поставка эквивалентов не предусмотрена в соответствии с п. 12.2.2б) ЕОСЗ Госкорпорации "Росатом": по решению заказчика, в случае если закупаемые товары будут использоваться только во взаимодействии с товарами, уже используемыми заказчиком, и при этом уже используемые товары несовместимы с товарами других товарных знаков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</si>
</sst>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1">
    <xf numFmtId="0" fontId="0" fillId="0" borderId="0"/>
    <xf numFmtId="0" fontId="4" fillId="0" borderId="0">
      <alignment horizont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</cellStyleXfs>
  <cellXfs count="5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>
      <alignment vertical="center"/>
    </xf>
    <xf numFmtId="0" fontId="3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2" borderId="0" xfId="0" applyFont="1" applyFill="1"/>
    <xf numFmtId="0" fontId="2" fillId="2" borderId="0" xfId="0" applyFont="1" applyFill="1"/>
    <xf numFmtId="49" fontId="1" fillId="0" borderId="0" xfId="0" applyNumberFormat="1" applyFont="1" applyAlignment="1">
      <alignment wrapText="1"/>
    </xf>
    <xf numFmtId="49" fontId="2" fillId="0" borderId="0" xfId="0" applyNumberFormat="1" applyFont="1" applyAlignment="1">
      <alignment wrapText="1"/>
    </xf>
    <xf numFmtId="49" fontId="1" fillId="0" borderId="0" xfId="0" applyNumberFormat="1" applyFont="1" applyAlignment="1">
      <alignment vertical="center" wrapText="1"/>
    </xf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left" wrapText="1"/>
    </xf>
    <xf numFmtId="4" fontId="1" fillId="0" borderId="1" xfId="0" applyNumberFormat="1" applyFont="1" applyBorder="1"/>
    <xf numFmtId="0" fontId="1" fillId="0" borderId="3" xfId="0" applyFont="1" applyBorder="1" applyAlignment="1">
      <alignment horizontal="center" vertical="center"/>
    </xf>
    <xf numFmtId="2" fontId="1" fillId="0" borderId="0" xfId="0" applyNumberFormat="1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right" vertical="center" wrapText="1"/>
    </xf>
    <xf numFmtId="4" fontId="2" fillId="0" borderId="1" xfId="0" applyNumberFormat="1" applyFont="1" applyBorder="1"/>
    <xf numFmtId="49" fontId="1" fillId="0" borderId="0" xfId="0" applyNumberFormat="1" applyFont="1" applyAlignment="1">
      <alignment horizontal="left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/>
    </xf>
    <xf numFmtId="0" fontId="1" fillId="0" borderId="0" xfId="0" applyFont="1" applyFill="1"/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1" xfId="0" applyFill="1" applyBorder="1" applyAlignment="1">
      <alignment horizontal="center" vertical="center" wrapText="1"/>
    </xf>
    <xf numFmtId="0" fontId="7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6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left" vertical="center" wrapText="1"/>
    </xf>
  </cellXfs>
  <cellStyles count="41">
    <cellStyle name="Horizontal" xfId="1"/>
    <cellStyle name="Обычный" xfId="0" builtinId="0"/>
    <cellStyle name="Обычный 10" xfId="3"/>
    <cellStyle name="Обычный 11" xfId="4"/>
    <cellStyle name="Обычный 12" xfId="5"/>
    <cellStyle name="Обычный 13" xfId="6"/>
    <cellStyle name="Обычный 14" xfId="7"/>
    <cellStyle name="Обычный 15" xfId="8"/>
    <cellStyle name="Обычный 16" xfId="9"/>
    <cellStyle name="Обычный 17" xfId="10"/>
    <cellStyle name="Обычный 18" xfId="11"/>
    <cellStyle name="Обычный 19" xfId="39"/>
    <cellStyle name="Обычный 2" xfId="12"/>
    <cellStyle name="Обычный 2 2" xfId="13"/>
    <cellStyle name="Обычный 2 3" xfId="14"/>
    <cellStyle name="Обычный 20" xfId="40"/>
    <cellStyle name="Обычный 21" xfId="2"/>
    <cellStyle name="Обычный 28" xfId="15"/>
    <cellStyle name="Обычный 3" xfId="16"/>
    <cellStyle name="Обычный 30" xfId="17"/>
    <cellStyle name="Обычный 31" xfId="18"/>
    <cellStyle name="Обычный 4" xfId="19"/>
    <cellStyle name="Обычный 41" xfId="20"/>
    <cellStyle name="Обычный 47" xfId="21"/>
    <cellStyle name="Обычный 5" xfId="22"/>
    <cellStyle name="Обычный 51" xfId="23"/>
    <cellStyle name="Обычный 53" xfId="24"/>
    <cellStyle name="Обычный 54" xfId="25"/>
    <cellStyle name="Обычный 56" xfId="26"/>
    <cellStyle name="Обычный 57" xfId="27"/>
    <cellStyle name="Обычный 58" xfId="28"/>
    <cellStyle name="Обычный 6" xfId="29"/>
    <cellStyle name="Обычный 63" xfId="30"/>
    <cellStyle name="Обычный 64" xfId="31"/>
    <cellStyle name="Обычный 65" xfId="32"/>
    <cellStyle name="Обычный 66" xfId="33"/>
    <cellStyle name="Обычный 67" xfId="34"/>
    <cellStyle name="Обычный 7" xfId="35"/>
    <cellStyle name="Обычный 8" xfId="36"/>
    <cellStyle name="Обычный 86" xfId="37"/>
    <cellStyle name="Обычный 9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5"/>
  <sheetViews>
    <sheetView tabSelected="1" view="pageBreakPreview" topLeftCell="A6" zoomScaleNormal="100" zoomScaleSheetLayoutView="100" workbookViewId="0">
      <selection activeCell="A14" sqref="A14:F14"/>
    </sheetView>
  </sheetViews>
  <sheetFormatPr defaultRowHeight="15.75"/>
  <cols>
    <col min="1" max="1" width="5.5703125" style="2" customWidth="1"/>
    <col min="2" max="2" width="21.7109375" style="2" customWidth="1"/>
    <col min="3" max="3" width="70.140625" style="2" customWidth="1"/>
    <col min="4" max="5" width="7.28515625" style="2" customWidth="1"/>
    <col min="6" max="6" width="12.85546875" style="2" customWidth="1"/>
    <col min="7" max="7" width="14.85546875" style="2" customWidth="1"/>
    <col min="8" max="8" width="16.42578125" style="2" customWidth="1"/>
    <col min="9" max="16384" width="9.140625" style="2"/>
  </cols>
  <sheetData>
    <row r="1" spans="1:8" s="4" customFormat="1">
      <c r="B1" s="12"/>
      <c r="C1" s="19" t="s">
        <v>21</v>
      </c>
      <c r="D1" s="12"/>
    </row>
    <row r="2" spans="1:8" s="4" customFormat="1">
      <c r="B2" s="45" t="s">
        <v>17</v>
      </c>
      <c r="C2" s="45"/>
      <c r="D2" s="45"/>
      <c r="E2" s="45"/>
      <c r="F2" s="45"/>
    </row>
    <row r="3" spans="1:8" s="4" customFormat="1">
      <c r="B3" s="45" t="s">
        <v>22</v>
      </c>
      <c r="C3" s="45"/>
      <c r="D3" s="45"/>
      <c r="E3" s="45"/>
      <c r="F3" s="45"/>
    </row>
    <row r="4" spans="1:8">
      <c r="B4" s="44"/>
      <c r="C4" s="44"/>
      <c r="D4" s="44"/>
    </row>
    <row r="5" spans="1:8">
      <c r="B5" s="3" t="s">
        <v>10</v>
      </c>
      <c r="C5" s="6" t="s">
        <v>18</v>
      </c>
      <c r="D5" s="6"/>
    </row>
    <row r="6" spans="1:8">
      <c r="A6" s="1" t="s">
        <v>4</v>
      </c>
      <c r="B6" s="5"/>
      <c r="C6" s="5"/>
      <c r="D6" s="5"/>
      <c r="E6" s="5"/>
      <c r="F6" s="5"/>
    </row>
    <row r="7" spans="1:8" ht="16.5" customHeight="1">
      <c r="A7" s="46" t="s">
        <v>5</v>
      </c>
      <c r="B7" s="55" t="s">
        <v>1</v>
      </c>
      <c r="C7" s="46" t="s">
        <v>19</v>
      </c>
      <c r="D7" s="53" t="s">
        <v>2</v>
      </c>
      <c r="E7" s="46" t="s">
        <v>20</v>
      </c>
      <c r="F7" s="46" t="s">
        <v>34</v>
      </c>
      <c r="G7" s="46" t="s">
        <v>33</v>
      </c>
      <c r="H7" s="1"/>
    </row>
    <row r="8" spans="1:8" ht="18.75" customHeight="1">
      <c r="A8" s="47"/>
      <c r="B8" s="55"/>
      <c r="C8" s="47"/>
      <c r="D8" s="54"/>
      <c r="E8" s="47"/>
      <c r="F8" s="47"/>
      <c r="G8" s="47"/>
      <c r="H8" s="1"/>
    </row>
    <row r="9" spans="1:8" ht="26.25" customHeight="1">
      <c r="A9" s="47"/>
      <c r="B9" s="46"/>
      <c r="C9" s="47"/>
      <c r="D9" s="54"/>
      <c r="E9" s="47"/>
      <c r="F9" s="47"/>
      <c r="G9" s="47"/>
      <c r="H9" s="1"/>
    </row>
    <row r="10" spans="1:8" ht="96.75" customHeight="1">
      <c r="A10" s="24">
        <v>1</v>
      </c>
      <c r="B10" s="39" t="s">
        <v>38</v>
      </c>
      <c r="C10" s="28" t="s">
        <v>28</v>
      </c>
      <c r="D10" s="32" t="s">
        <v>35</v>
      </c>
      <c r="E10" s="25">
        <v>1</v>
      </c>
      <c r="F10" s="29">
        <v>386228.81355932204</v>
      </c>
      <c r="G10" s="29">
        <f>F10*E10</f>
        <v>386228.81355932204</v>
      </c>
      <c r="H10" s="1"/>
    </row>
    <row r="11" spans="1:8" ht="30" customHeight="1">
      <c r="A11" s="24">
        <v>2</v>
      </c>
      <c r="B11" s="33" t="s">
        <v>39</v>
      </c>
      <c r="C11" s="24" t="s">
        <v>29</v>
      </c>
      <c r="D11" s="32" t="s">
        <v>26</v>
      </c>
      <c r="E11" s="24">
        <v>1</v>
      </c>
      <c r="F11" s="29">
        <v>250627.11864406781</v>
      </c>
      <c r="G11" s="29">
        <f>F11*E11</f>
        <v>250627.11864406781</v>
      </c>
      <c r="H11" s="1"/>
    </row>
    <row r="12" spans="1:8" ht="81.75" customHeight="1">
      <c r="A12" s="24">
        <v>3</v>
      </c>
      <c r="B12" s="33" t="s">
        <v>40</v>
      </c>
      <c r="C12" s="26" t="s">
        <v>30</v>
      </c>
      <c r="D12" s="32" t="s">
        <v>35</v>
      </c>
      <c r="E12" s="24">
        <v>1</v>
      </c>
      <c r="F12" s="29">
        <v>331016.94915254239</v>
      </c>
      <c r="G12" s="29">
        <f>F12*E12</f>
        <v>331016.94915254239</v>
      </c>
      <c r="H12" s="1"/>
    </row>
    <row r="13" spans="1:8" ht="64.5" customHeight="1">
      <c r="A13" s="22">
        <v>4</v>
      </c>
      <c r="B13" s="33" t="s">
        <v>37</v>
      </c>
      <c r="C13" s="27" t="s">
        <v>31</v>
      </c>
      <c r="D13" s="32" t="s">
        <v>35</v>
      </c>
      <c r="E13" s="25">
        <v>1</v>
      </c>
      <c r="F13" s="29">
        <v>94576.271186440688</v>
      </c>
      <c r="G13" s="29">
        <f>F13*E13</f>
        <v>94576.271186440688</v>
      </c>
      <c r="H13" s="23"/>
    </row>
    <row r="14" spans="1:8">
      <c r="A14" s="48" t="s">
        <v>0</v>
      </c>
      <c r="B14" s="49"/>
      <c r="C14" s="49"/>
      <c r="D14" s="49"/>
      <c r="E14" s="49"/>
      <c r="F14" s="50"/>
      <c r="G14" s="21">
        <f>SUM(G10:G13)</f>
        <v>1062449.1525423729</v>
      </c>
      <c r="H14" s="1"/>
    </row>
    <row r="15" spans="1:8">
      <c r="A15" s="48" t="s">
        <v>11</v>
      </c>
      <c r="B15" s="51"/>
      <c r="C15" s="51"/>
      <c r="D15" s="51"/>
      <c r="E15" s="51"/>
      <c r="F15" s="52"/>
      <c r="G15" s="21">
        <f>G14*0.18</f>
        <v>191240.84745762713</v>
      </c>
      <c r="H15" s="1"/>
    </row>
    <row r="16" spans="1:8">
      <c r="A16" s="48" t="s">
        <v>3</v>
      </c>
      <c r="B16" s="51"/>
      <c r="C16" s="51"/>
      <c r="D16" s="51"/>
      <c r="E16" s="51"/>
      <c r="F16" s="52"/>
      <c r="G16" s="30">
        <f>G15+G14</f>
        <v>1253690</v>
      </c>
      <c r="H16" s="1"/>
    </row>
    <row r="17" spans="1:20">
      <c r="A17" s="7" t="s">
        <v>16</v>
      </c>
      <c r="B17" s="7"/>
      <c r="C17" s="5"/>
      <c r="D17" s="5"/>
      <c r="E17" s="5"/>
      <c r="F17" s="5"/>
      <c r="G17" s="1"/>
      <c r="H17" s="1"/>
    </row>
    <row r="18" spans="1:20" ht="7.5" customHeight="1"/>
    <row r="19" spans="1:20" s="17" customFormat="1" ht="13.5" customHeight="1">
      <c r="A19" s="56" t="s">
        <v>23</v>
      </c>
      <c r="B19" s="56"/>
      <c r="C19" s="56"/>
      <c r="D19" s="56"/>
      <c r="E19" s="56"/>
      <c r="F19" s="56"/>
      <c r="G19" s="5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</row>
    <row r="20" spans="1:20" s="17" customFormat="1" ht="13.5" customHeight="1">
      <c r="A20" s="20"/>
      <c r="B20" s="56" t="s">
        <v>24</v>
      </c>
      <c r="C20" s="56"/>
      <c r="D20" s="56"/>
      <c r="E20" s="56"/>
      <c r="F20" s="56"/>
      <c r="G20" s="5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</row>
    <row r="21" spans="1:20" s="17" customFormat="1" ht="13.5" customHeight="1">
      <c r="A21" s="20"/>
      <c r="B21" s="56" t="s">
        <v>27</v>
      </c>
      <c r="C21" s="56"/>
      <c r="D21" s="56"/>
      <c r="E21" s="56"/>
      <c r="F21" s="20"/>
      <c r="G21" s="20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</row>
    <row r="22" spans="1:20" s="17" customFormat="1" ht="28.5" customHeight="1">
      <c r="A22" s="20"/>
      <c r="B22" s="56" t="s">
        <v>25</v>
      </c>
      <c r="C22" s="56"/>
      <c r="D22" s="56"/>
      <c r="E22" s="56"/>
      <c r="F22" s="56"/>
      <c r="G22" s="5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</row>
    <row r="23" spans="1:20" s="15" customFormat="1">
      <c r="A23" s="34" t="s">
        <v>36</v>
      </c>
      <c r="B23" s="35"/>
      <c r="C23" s="36"/>
      <c r="D23" s="36"/>
      <c r="E23" s="36"/>
      <c r="F23" s="36"/>
      <c r="G23" s="36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</row>
    <row r="24" spans="1:20">
      <c r="A24" s="8" t="s">
        <v>12</v>
      </c>
      <c r="B24" s="9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s="17" customFormat="1" ht="33.75" customHeight="1">
      <c r="A25" s="57" t="s">
        <v>32</v>
      </c>
      <c r="B25" s="57"/>
      <c r="C25" s="57"/>
      <c r="D25" s="57"/>
      <c r="E25" s="57"/>
      <c r="F25" s="57"/>
      <c r="G25" s="57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6"/>
    </row>
    <row r="26" spans="1:20" s="17" customFormat="1" ht="33.75" customHeight="1">
      <c r="A26" s="31"/>
      <c r="B26" s="31"/>
      <c r="C26" s="31"/>
      <c r="D26" s="31"/>
      <c r="E26" s="31"/>
      <c r="F26" s="31"/>
      <c r="G26" s="31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6"/>
    </row>
    <row r="27" spans="1:20" s="17" customFormat="1" ht="38.25" customHeight="1">
      <c r="A27" s="40" t="s">
        <v>42</v>
      </c>
      <c r="B27" s="41"/>
      <c r="C27" s="41"/>
      <c r="D27" s="41"/>
      <c r="E27" s="41"/>
      <c r="F27" s="41"/>
      <c r="G27" s="41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6"/>
    </row>
    <row r="28" spans="1:20" ht="30.75" customHeight="1">
      <c r="A28" s="42" t="s">
        <v>41</v>
      </c>
      <c r="B28" s="43"/>
      <c r="C28" s="43"/>
      <c r="D28" s="43"/>
      <c r="E28" s="43"/>
      <c r="F28" s="43"/>
      <c r="G28" s="43"/>
      <c r="H28" s="13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ht="30.75" customHeight="1">
      <c r="A29" s="37"/>
      <c r="B29" s="38"/>
      <c r="C29" s="38"/>
      <c r="D29" s="38"/>
      <c r="E29" s="38"/>
      <c r="F29" s="38"/>
      <c r="G29" s="38"/>
      <c r="H29" s="13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>
      <c r="B30" s="10" t="s">
        <v>8</v>
      </c>
      <c r="C30" s="1"/>
      <c r="D30" s="8" t="s">
        <v>9</v>
      </c>
      <c r="E30" s="1"/>
      <c r="F30" s="1"/>
      <c r="H30" s="1"/>
      <c r="I30" s="1"/>
      <c r="J30" s="1"/>
      <c r="K30" s="1"/>
      <c r="L30" s="1"/>
      <c r="M30" s="1"/>
      <c r="N30" s="8"/>
      <c r="O30" s="1"/>
      <c r="P30" s="1"/>
      <c r="R30" s="1"/>
      <c r="S30" s="1"/>
    </row>
    <row r="31" spans="1:20">
      <c r="B31" s="8" t="s">
        <v>7</v>
      </c>
      <c r="C31" s="1"/>
      <c r="D31" s="8" t="s">
        <v>13</v>
      </c>
      <c r="E31" s="1"/>
      <c r="F31" s="1"/>
      <c r="H31" s="1"/>
      <c r="I31" s="1"/>
      <c r="J31" s="1"/>
      <c r="K31" s="1"/>
      <c r="L31" s="1"/>
      <c r="M31" s="1"/>
      <c r="N31" s="8"/>
      <c r="O31" s="1"/>
      <c r="P31" s="1"/>
      <c r="R31" s="11"/>
      <c r="S31" s="1"/>
    </row>
    <row r="32" spans="1:20">
      <c r="A32" s="5"/>
      <c r="B32" s="1"/>
      <c r="C32" s="1"/>
      <c r="D32" s="1"/>
      <c r="E32" s="1"/>
      <c r="F32" s="1"/>
      <c r="G32" s="10"/>
      <c r="H32" s="1"/>
      <c r="I32" s="1"/>
      <c r="J32" s="1"/>
      <c r="K32" s="1"/>
      <c r="L32" s="1"/>
      <c r="M32" s="1"/>
      <c r="N32" s="1"/>
      <c r="O32" s="1"/>
      <c r="P32" s="1"/>
      <c r="Q32" s="10"/>
      <c r="R32" s="5"/>
      <c r="S32" s="1"/>
    </row>
    <row r="33" spans="1:19">
      <c r="A33" s="5"/>
      <c r="B33" s="1"/>
      <c r="C33" s="1"/>
      <c r="D33" s="1" t="s">
        <v>14</v>
      </c>
      <c r="E33" s="1"/>
      <c r="F33" s="1"/>
      <c r="H33" s="1"/>
      <c r="I33" s="1"/>
      <c r="J33" s="1"/>
      <c r="K33" s="1"/>
      <c r="L33" s="1"/>
      <c r="M33" s="1"/>
      <c r="N33" s="1"/>
      <c r="O33" s="1"/>
      <c r="P33" s="1"/>
      <c r="R33" s="5"/>
      <c r="S33" s="1"/>
    </row>
    <row r="34" spans="1:19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19">
      <c r="B35" s="1" t="s">
        <v>6</v>
      </c>
      <c r="C35" s="1"/>
      <c r="D35" s="5" t="s">
        <v>15</v>
      </c>
      <c r="E35" s="1"/>
      <c r="F35" s="1"/>
      <c r="H35" s="1"/>
      <c r="I35" s="1"/>
      <c r="J35" s="1"/>
      <c r="K35" s="1"/>
      <c r="L35" s="1"/>
      <c r="M35" s="1"/>
      <c r="N35" s="5"/>
      <c r="O35" s="1"/>
      <c r="P35" s="1"/>
      <c r="R35" s="5"/>
      <c r="S35" s="1"/>
    </row>
  </sheetData>
  <mergeCells count="20">
    <mergeCell ref="A16:F16"/>
    <mergeCell ref="B21:E21"/>
    <mergeCell ref="B22:G22"/>
    <mergeCell ref="B20:G20"/>
    <mergeCell ref="A27:G27"/>
    <mergeCell ref="A28:G28"/>
    <mergeCell ref="B4:D4"/>
    <mergeCell ref="B2:F2"/>
    <mergeCell ref="B3:F3"/>
    <mergeCell ref="G7:G9"/>
    <mergeCell ref="A14:F14"/>
    <mergeCell ref="A15:F15"/>
    <mergeCell ref="C7:C9"/>
    <mergeCell ref="D7:D9"/>
    <mergeCell ref="A7:A9"/>
    <mergeCell ref="B7:B9"/>
    <mergeCell ref="E7:E9"/>
    <mergeCell ref="F7:F9"/>
    <mergeCell ref="A19:G19"/>
    <mergeCell ref="A25:G25"/>
  </mergeCells>
  <printOptions horizontalCentered="1"/>
  <pageMargins left="0.59055118110236227" right="0.70866141732283472" top="0.55118110236220474" bottom="0.55118110236220474" header="0.31496062992125984" footer="0.31496062992125984"/>
  <pageSetup paperSize="9" scale="52" fitToHeight="10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2012-04-04T10:30:06Z</dcterms:modified>
</cp:coreProperties>
</file>