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№1'!$A$1:$S$32</definedName>
  </definedNames>
  <calcPr calcId="125725"/>
</workbook>
</file>

<file path=xl/calcChain.xml><?xml version="1.0" encoding="utf-8"?>
<calcChain xmlns="http://schemas.openxmlformats.org/spreadsheetml/2006/main">
  <c r="S19" i="1"/>
  <c r="T19"/>
  <c r="W19" l="1"/>
  <c r="U19"/>
</calcChain>
</file>

<file path=xl/sharedStrings.xml><?xml version="1.0" encoding="utf-8"?>
<sst xmlns="http://schemas.openxmlformats.org/spreadsheetml/2006/main" count="68" uniqueCount="55">
  <si>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</si>
  <si>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</si>
  <si>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</si>
  <si>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</si>
  <si>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</si>
  <si>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</si>
  <si>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</si>
  <si>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</si>
  <si>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</si>
  <si>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</si>
  <si>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</si>
  <si>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</si>
  <si>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</si>
  <si>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</si>
  <si>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</si>
  <si>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</si>
  <si>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</si>
  <si>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</si>
  <si>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</si>
  <si>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</si>
  <si>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</si>
  <si>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</si>
  <si>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Количество на 201__ год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</si>
  <si>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</si>
  <si>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</si>
  <si>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</si>
  <si>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</si>
  <si>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</si>
  <si>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</si>
  <si>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в том числе НДС 18%:</t>
  </si>
  <si>
    <t>шт</t>
  </si>
  <si>
    <t>ТУ-26-06-1414-84</t>
  </si>
  <si>
    <t xml:space="preserve"> ТУ-26-06-1414-84</t>
  </si>
  <si>
    <t>ГОСТ5949-75</t>
  </si>
  <si>
    <t>ГОСТ 5632-72</t>
  </si>
  <si>
    <t>ГОСТ 987-88</t>
  </si>
  <si>
    <t>Сумма с НДС, руб.</t>
  </si>
  <si>
    <t>Цена за единицу с НДС, руб.</t>
  </si>
  <si>
    <t>2. Срок поставки: согласно графику помесячной разбивки.</t>
  </si>
  <si>
    <t>НД поставщика</t>
  </si>
  <si>
    <t>1. Условия поставки: доставка до ОАО «Хиагда» (Грузополучателя) согласно отгрузочным реквизитам:  672018, Забайкальский край, г. Чита, п. Рудник Кадала, Дворцовский тракт, 50. Центральная база МТС ОАО "Хиагда"</t>
  </si>
  <si>
    <t>3.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</si>
  <si>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</si>
  <si>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Корпус уплотнения (эквивалент недопустим*) (насос ХМЕ 8/40 Б-К-55-У2, завод-производитель ОАО "ЭНА" г. Щелково)</t>
  </si>
  <si>
    <t>Уплотнение торцовое   (эквивалент недопустим*) (насос ХМЕ 8/40 Б-К-55-У2, завод-производитель ОАО "ЭНА" г. Щелково)</t>
  </si>
  <si>
    <t>Корпус насоса  ст-07ХН25МДТЛ (эквивалент недопустим*) (насос ХМ32-20-125-И-5 У2, завод-производитель ЗАО «Катайский насосный завод»)</t>
  </si>
  <si>
    <t>Корпус торцового уплотнения  ст-07ХН25МДТЛ (эквивалент недопустим*) (насос ХМ32-20-125-И-5 У2, завод-производитель ЗАО «Катайский насосный завод»)</t>
  </si>
  <si>
    <t>Втулка  ст-06ХН28МДТ-б (эквивалент недопустим*) (насос ХМ32-20-125-И-5 У2, завод-производитель ЗАО «Катайский насосный завод»)</t>
  </si>
  <si>
    <t>Гайка рабочего колеса  (эквивалент недопустим*) (насос ХМ32-20-125-И-5 У2, завод-производитель ЗАО «Катайский насосный завод»)</t>
  </si>
  <si>
    <t>Колесо рабочее    ст-07ХН25МДТЛ   (эквивалент недопустим*) (насос ХМ32-20-125-И-5 У2, завод-производитель ЗАО «Катайский насосный завод»)</t>
  </si>
  <si>
    <t>июль - август</t>
  </si>
  <si>
    <t>Рабочее колесо 12Х18Н9Т  (эквивалент недопустим*) (насос ХМЕ 8/40 Б-К-55-У2, завод-производитель ОАО "ЭНА" г. Щелково)</t>
  </si>
  <si>
    <t>Удлинитель 12Х18Н9Т (эквивалент недопустим*) (насос ХМЕ 8/40 Б-К-55-У2, завод-производитель ОАО "ЭНА" г. Щелково)</t>
  </si>
  <si>
    <t>Втулка защитная 12Х18Н9Т (эквивалент недопустим*) (насос ХМЕ 8/40 Б-К-55-У2, завод-производитель ОАО "ЭНА" г. Щелково)</t>
  </si>
  <si>
    <t>153/Д.71.040.821ИК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</si>
</sst>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2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3"/>
  <sheetViews>
    <sheetView tabSelected="1" view="pageBreakPreview" topLeftCell="A4" zoomScale="70" zoomScaleNormal="75" zoomScaleSheetLayoutView="70" workbookViewId="0">
      <selection activeCell="B16" sqref="B16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3" width="9.1406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20" t="s">
        <v>17</v>
      </c>
    </row>
    <row r="3" spans="1:19" ht="20.25">
      <c r="A3" s="49" t="s">
        <v>14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>
      <c r="A5" s="53" t="s">
        <v>20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ht="19.5" customHeight="1">
      <c r="A6" s="57" t="s">
        <v>1</v>
      </c>
      <c r="B6" s="57" t="s">
        <v>15</v>
      </c>
      <c r="C6" s="57" t="s">
        <v>27</v>
      </c>
      <c r="D6" s="50" t="s">
        <v>13</v>
      </c>
      <c r="E6" s="54" t="s">
        <v>12</v>
      </c>
      <c r="F6" s="55"/>
      <c r="G6" s="55"/>
      <c r="H6" s="55"/>
      <c r="I6" s="55"/>
      <c r="J6" s="55"/>
      <c r="K6" s="55"/>
      <c r="L6" s="55"/>
      <c r="M6" s="55"/>
      <c r="N6" s="55"/>
      <c r="O6" s="55"/>
      <c r="P6" s="56"/>
      <c r="Q6" s="51" t="s">
        <v>22</v>
      </c>
      <c r="R6" s="51" t="s">
        <v>37</v>
      </c>
      <c r="S6" s="51" t="s">
        <v>36</v>
      </c>
    </row>
    <row r="7" spans="1:19" ht="14.25" customHeight="1">
      <c r="A7" s="57"/>
      <c r="B7" s="57"/>
      <c r="C7" s="57"/>
      <c r="D7" s="50"/>
      <c r="E7" s="52" t="s">
        <v>23</v>
      </c>
      <c r="F7" s="52"/>
      <c r="G7" s="52"/>
      <c r="H7" s="52" t="s">
        <v>2</v>
      </c>
      <c r="I7" s="52"/>
      <c r="J7" s="52"/>
      <c r="K7" s="52" t="s">
        <v>3</v>
      </c>
      <c r="L7" s="52"/>
      <c r="M7" s="52"/>
      <c r="N7" s="52" t="s">
        <v>8</v>
      </c>
      <c r="O7" s="52"/>
      <c r="P7" s="52"/>
      <c r="Q7" s="51"/>
      <c r="R7" s="51"/>
      <c r="S7" s="51"/>
    </row>
    <row r="8" spans="1:19" ht="17.25" customHeight="1">
      <c r="A8" s="57"/>
      <c r="B8" s="57"/>
      <c r="C8" s="57"/>
      <c r="D8" s="50"/>
      <c r="E8" s="23" t="s">
        <v>24</v>
      </c>
      <c r="F8" s="23" t="s">
        <v>26</v>
      </c>
      <c r="G8" s="23" t="s">
        <v>25</v>
      </c>
      <c r="H8" s="11" t="s">
        <v>4</v>
      </c>
      <c r="I8" s="11" t="s">
        <v>5</v>
      </c>
      <c r="J8" s="11" t="s">
        <v>6</v>
      </c>
      <c r="K8" s="60" t="s">
        <v>50</v>
      </c>
      <c r="L8" s="61"/>
      <c r="M8" s="11" t="s">
        <v>7</v>
      </c>
      <c r="N8" s="11" t="s">
        <v>9</v>
      </c>
      <c r="O8" s="11" t="s">
        <v>10</v>
      </c>
      <c r="P8" s="11" t="s">
        <v>11</v>
      </c>
      <c r="Q8" s="51"/>
      <c r="R8" s="51"/>
      <c r="S8" s="51"/>
    </row>
    <row r="9" spans="1:19" ht="47.25">
      <c r="A9" s="24">
        <v>1</v>
      </c>
      <c r="B9" s="38" t="s">
        <v>45</v>
      </c>
      <c r="C9" s="30" t="s">
        <v>31</v>
      </c>
      <c r="D9" s="41" t="s">
        <v>30</v>
      </c>
      <c r="E9" s="23"/>
      <c r="F9" s="23"/>
      <c r="G9" s="23"/>
      <c r="H9" s="23"/>
      <c r="I9" s="23"/>
      <c r="J9" s="23"/>
      <c r="K9" s="58">
        <v>1</v>
      </c>
      <c r="L9" s="59"/>
      <c r="M9" s="23"/>
      <c r="N9" s="23"/>
      <c r="O9" s="25"/>
      <c r="P9" s="23"/>
      <c r="Q9" s="31">
        <v>1</v>
      </c>
      <c r="R9" s="33">
        <v>64402.432999999997</v>
      </c>
      <c r="S9" s="35">
        <v>64402.432999999997</v>
      </c>
    </row>
    <row r="10" spans="1:19" ht="47.25">
      <c r="A10" s="24">
        <v>2</v>
      </c>
      <c r="B10" s="39" t="s">
        <v>49</v>
      </c>
      <c r="C10" s="30" t="s">
        <v>31</v>
      </c>
      <c r="D10" s="41" t="s">
        <v>30</v>
      </c>
      <c r="E10" s="23"/>
      <c r="F10" s="23"/>
      <c r="G10" s="23"/>
      <c r="H10" s="23"/>
      <c r="I10" s="23"/>
      <c r="J10" s="23"/>
      <c r="K10" s="58">
        <v>2</v>
      </c>
      <c r="L10" s="59"/>
      <c r="M10" s="23"/>
      <c r="N10" s="23"/>
      <c r="O10" s="25"/>
      <c r="P10" s="23"/>
      <c r="Q10" s="32">
        <v>2</v>
      </c>
      <c r="R10" s="33">
        <v>35805.477666666666</v>
      </c>
      <c r="S10" s="35">
        <v>71610.955333333332</v>
      </c>
    </row>
    <row r="11" spans="1:19" ht="47.25">
      <c r="A11" s="27">
        <v>3</v>
      </c>
      <c r="B11" s="39" t="s">
        <v>46</v>
      </c>
      <c r="C11" s="30" t="s">
        <v>32</v>
      </c>
      <c r="D11" s="39" t="s">
        <v>30</v>
      </c>
      <c r="E11" s="29"/>
      <c r="F11" s="29"/>
      <c r="G11" s="29"/>
      <c r="H11" s="29"/>
      <c r="I11" s="29"/>
      <c r="J11" s="29"/>
      <c r="K11" s="58">
        <v>2</v>
      </c>
      <c r="L11" s="59"/>
      <c r="M11" s="29"/>
      <c r="N11" s="29"/>
      <c r="O11" s="28"/>
      <c r="P11" s="29"/>
      <c r="Q11" s="32">
        <v>2</v>
      </c>
      <c r="R11" s="34">
        <v>30491.066666666666</v>
      </c>
      <c r="S11" s="36">
        <v>60982.133333333331</v>
      </c>
    </row>
    <row r="12" spans="1:19" ht="47.25">
      <c r="A12" s="26">
        <v>4</v>
      </c>
      <c r="B12" s="39" t="s">
        <v>47</v>
      </c>
      <c r="C12" s="30" t="s">
        <v>33</v>
      </c>
      <c r="D12" s="39" t="s">
        <v>30</v>
      </c>
      <c r="E12" s="29"/>
      <c r="F12" s="29"/>
      <c r="G12" s="29"/>
      <c r="H12" s="29"/>
      <c r="I12" s="29"/>
      <c r="J12" s="29"/>
      <c r="K12" s="58">
        <v>3</v>
      </c>
      <c r="L12" s="59"/>
      <c r="M12" s="29"/>
      <c r="N12" s="29"/>
      <c r="O12" s="28"/>
      <c r="P12" s="29"/>
      <c r="Q12" s="32">
        <v>3</v>
      </c>
      <c r="R12" s="34">
        <v>6349.1813333333339</v>
      </c>
      <c r="S12" s="36">
        <v>19047.544000000002</v>
      </c>
    </row>
    <row r="13" spans="1:19" ht="47.25">
      <c r="A13" s="26">
        <v>5</v>
      </c>
      <c r="B13" s="39" t="s">
        <v>48</v>
      </c>
      <c r="C13" s="40" t="s">
        <v>39</v>
      </c>
      <c r="D13" s="39" t="s">
        <v>30</v>
      </c>
      <c r="E13" s="29"/>
      <c r="F13" s="29"/>
      <c r="G13" s="29"/>
      <c r="H13" s="29"/>
      <c r="I13" s="29"/>
      <c r="J13" s="29"/>
      <c r="K13" s="58">
        <v>3</v>
      </c>
      <c r="L13" s="59"/>
      <c r="M13" s="29"/>
      <c r="N13" s="29"/>
      <c r="O13" s="28"/>
      <c r="P13" s="29"/>
      <c r="Q13" s="32">
        <v>3</v>
      </c>
      <c r="R13" s="34">
        <v>1892.116</v>
      </c>
      <c r="S13" s="36">
        <v>5676.348</v>
      </c>
    </row>
    <row r="14" spans="1:19" ht="47.25">
      <c r="A14" s="27">
        <v>6</v>
      </c>
      <c r="B14" s="40" t="s">
        <v>43</v>
      </c>
      <c r="C14" s="30" t="s">
        <v>34</v>
      </c>
      <c r="D14" s="39" t="s">
        <v>30</v>
      </c>
      <c r="E14" s="29"/>
      <c r="F14" s="29"/>
      <c r="G14" s="29"/>
      <c r="H14" s="29"/>
      <c r="I14" s="29"/>
      <c r="J14" s="29"/>
      <c r="K14" s="58">
        <v>2</v>
      </c>
      <c r="L14" s="59"/>
      <c r="M14" s="29"/>
      <c r="N14" s="29"/>
      <c r="O14" s="28"/>
      <c r="P14" s="29"/>
      <c r="Q14" s="32">
        <v>2</v>
      </c>
      <c r="R14" s="34">
        <v>34339.126500000006</v>
      </c>
      <c r="S14" s="36">
        <v>68678.253000000012</v>
      </c>
    </row>
    <row r="15" spans="1:19" ht="47.25">
      <c r="A15" s="26">
        <v>7</v>
      </c>
      <c r="B15" s="40" t="s">
        <v>51</v>
      </c>
      <c r="C15" s="30" t="s">
        <v>35</v>
      </c>
      <c r="D15" s="39" t="s">
        <v>30</v>
      </c>
      <c r="E15" s="29"/>
      <c r="F15" s="29"/>
      <c r="G15" s="29"/>
      <c r="H15" s="29"/>
      <c r="I15" s="29"/>
      <c r="J15" s="29"/>
      <c r="K15" s="58">
        <v>2</v>
      </c>
      <c r="L15" s="59"/>
      <c r="M15" s="29"/>
      <c r="N15" s="29"/>
      <c r="O15" s="28"/>
      <c r="P15" s="29"/>
      <c r="Q15" s="32">
        <v>2</v>
      </c>
      <c r="R15" s="34">
        <v>9630.0833333333339</v>
      </c>
      <c r="S15" s="36">
        <v>19260.166666666668</v>
      </c>
    </row>
    <row r="16" spans="1:19" ht="47.25">
      <c r="A16" s="26">
        <v>8</v>
      </c>
      <c r="B16" s="40" t="s">
        <v>52</v>
      </c>
      <c r="C16" s="30" t="s">
        <v>34</v>
      </c>
      <c r="D16" s="39" t="s">
        <v>30</v>
      </c>
      <c r="E16" s="29"/>
      <c r="F16" s="29"/>
      <c r="G16" s="29"/>
      <c r="H16" s="29"/>
      <c r="I16" s="29"/>
      <c r="J16" s="29"/>
      <c r="K16" s="58">
        <v>2</v>
      </c>
      <c r="L16" s="59"/>
      <c r="M16" s="29"/>
      <c r="N16" s="29"/>
      <c r="O16" s="28"/>
      <c r="P16" s="29"/>
      <c r="Q16" s="32">
        <v>2</v>
      </c>
      <c r="R16" s="34">
        <v>12463.9</v>
      </c>
      <c r="S16" s="36">
        <v>24927.8</v>
      </c>
    </row>
    <row r="17" spans="1:23" ht="47.25">
      <c r="A17" s="27">
        <v>9</v>
      </c>
      <c r="B17" s="40" t="s">
        <v>53</v>
      </c>
      <c r="C17" s="30" t="s">
        <v>34</v>
      </c>
      <c r="D17" s="39" t="s">
        <v>30</v>
      </c>
      <c r="E17" s="29"/>
      <c r="F17" s="29"/>
      <c r="G17" s="29"/>
      <c r="H17" s="29"/>
      <c r="I17" s="29"/>
      <c r="J17" s="29"/>
      <c r="K17" s="58">
        <v>3</v>
      </c>
      <c r="L17" s="59"/>
      <c r="M17" s="29"/>
      <c r="N17" s="29"/>
      <c r="O17" s="28"/>
      <c r="P17" s="29"/>
      <c r="Q17" s="32">
        <v>3</v>
      </c>
      <c r="R17" s="34">
        <v>5479.2493333333332</v>
      </c>
      <c r="S17" s="36">
        <v>16437.748</v>
      </c>
    </row>
    <row r="18" spans="1:23" ht="47.25">
      <c r="A18" s="26">
        <v>10</v>
      </c>
      <c r="B18" s="40" t="s">
        <v>44</v>
      </c>
      <c r="C18" s="30" t="s">
        <v>54</v>
      </c>
      <c r="D18" s="39" t="s">
        <v>30</v>
      </c>
      <c r="E18" s="29"/>
      <c r="F18" s="29"/>
      <c r="G18" s="29"/>
      <c r="H18" s="29"/>
      <c r="I18" s="29"/>
      <c r="J18" s="29"/>
      <c r="K18" s="58">
        <v>1</v>
      </c>
      <c r="L18" s="59"/>
      <c r="M18" s="29"/>
      <c r="N18" s="29"/>
      <c r="O18" s="28"/>
      <c r="P18" s="29"/>
      <c r="Q18" s="32">
        <v>1</v>
      </c>
      <c r="R18" s="34">
        <v>27026.140666666663</v>
      </c>
      <c r="S18" s="36">
        <v>27026.140666666663</v>
      </c>
    </row>
    <row r="19" spans="1:23">
      <c r="A19" s="45" t="s">
        <v>0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19">
        <f>SUM(S9:S18)</f>
        <v>378049.52200000006</v>
      </c>
      <c r="T19" s="7" t="e">
        <f>SUM(#REF!)</f>
        <v>#REF!</v>
      </c>
      <c r="U19" s="7" t="e">
        <f>T19-S19</f>
        <v>#REF!</v>
      </c>
      <c r="W19" s="7" t="e">
        <f>SUM(#REF!)</f>
        <v>#REF!</v>
      </c>
    </row>
    <row r="20" spans="1:23">
      <c r="A20" s="46" t="s">
        <v>29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12">
        <v>57668.57</v>
      </c>
    </row>
    <row r="21" spans="1:23">
      <c r="A21" s="42" t="s">
        <v>21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1:23" ht="36" customHeight="1">
      <c r="A22" s="47" t="s">
        <v>42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</row>
    <row r="23" spans="1:23" ht="24" customHeight="1">
      <c r="A23" s="43" t="s">
        <v>40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23">
      <c r="A24" s="37" t="s">
        <v>38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23">
      <c r="A25" s="44" t="s">
        <v>41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</row>
    <row r="26" spans="1:2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</row>
    <row r="27" spans="1:23">
      <c r="A27" s="1"/>
      <c r="B27" s="3"/>
      <c r="C27" s="1"/>
      <c r="D27" s="6"/>
      <c r="F27" s="10"/>
      <c r="G27" s="1"/>
      <c r="I27" s="10"/>
      <c r="J27" s="1"/>
      <c r="L27" s="10"/>
      <c r="M27" s="1"/>
    </row>
    <row r="28" spans="1:23">
      <c r="A28" s="1"/>
      <c r="B28" s="13" t="s">
        <v>18</v>
      </c>
      <c r="C28" s="4"/>
      <c r="D28" s="1"/>
      <c r="F28" s="8"/>
      <c r="G28" s="4"/>
      <c r="I28" s="8"/>
      <c r="J28" s="4"/>
      <c r="L28" s="14" t="s">
        <v>19</v>
      </c>
      <c r="M28" s="4"/>
    </row>
    <row r="29" spans="1:23">
      <c r="A29" s="1"/>
      <c r="B29" s="4"/>
      <c r="C29" s="4"/>
      <c r="D29" s="9"/>
      <c r="F29" s="4"/>
      <c r="G29" s="4"/>
      <c r="I29" s="4"/>
      <c r="J29" s="4"/>
      <c r="L29" s="4"/>
      <c r="M29" s="4"/>
    </row>
    <row r="30" spans="1:23">
      <c r="B30" s="4"/>
      <c r="C30" s="4"/>
      <c r="D30" s="1"/>
      <c r="F30" s="4"/>
      <c r="G30" s="4"/>
      <c r="I30" s="4"/>
      <c r="J30" s="4"/>
      <c r="L30" s="4" t="s">
        <v>16</v>
      </c>
      <c r="M30" s="4"/>
    </row>
    <row r="31" spans="1:23" ht="54.75" customHeight="1">
      <c r="B31" s="4"/>
      <c r="C31" s="4"/>
      <c r="D31" s="4"/>
      <c r="F31" s="4"/>
      <c r="G31" s="4"/>
      <c r="I31" s="4"/>
      <c r="J31" s="4"/>
      <c r="L31" s="4"/>
      <c r="M31" s="4"/>
    </row>
    <row r="32" spans="1:23">
      <c r="B32" s="4" t="s">
        <v>28</v>
      </c>
      <c r="C32" s="4"/>
      <c r="D32" s="1"/>
      <c r="F32" s="5"/>
      <c r="G32" s="4"/>
      <c r="I32" s="5"/>
      <c r="J32" s="4"/>
      <c r="L32" s="5" t="s">
        <v>28</v>
      </c>
      <c r="M32" s="4"/>
    </row>
    <row r="33" spans="2:17">
      <c r="B33" s="15"/>
      <c r="C33" s="16"/>
      <c r="D33" s="17"/>
      <c r="E33"/>
      <c r="F33" s="18"/>
      <c r="G33" s="16"/>
      <c r="H33"/>
      <c r="I33" s="18"/>
      <c r="J33" s="16"/>
      <c r="K33"/>
      <c r="L33" s="18"/>
      <c r="M33" s="16"/>
      <c r="N33"/>
      <c r="O33"/>
      <c r="P33"/>
      <c r="Q33"/>
    </row>
  </sheetData>
  <mergeCells count="32">
    <mergeCell ref="K16:L16"/>
    <mergeCell ref="K17:L17"/>
    <mergeCell ref="K18:L18"/>
    <mergeCell ref="K8:L8"/>
    <mergeCell ref="K10:L10"/>
    <mergeCell ref="K11:L11"/>
    <mergeCell ref="K12:L12"/>
    <mergeCell ref="K13:L13"/>
    <mergeCell ref="K15:L15"/>
    <mergeCell ref="K14:L14"/>
    <mergeCell ref="K9:L9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21:S21"/>
    <mergeCell ref="A23:S23"/>
    <mergeCell ref="A26:S26"/>
    <mergeCell ref="A25:S25"/>
    <mergeCell ref="A19:R19"/>
    <mergeCell ref="A20:R20"/>
    <mergeCell ref="A22:S22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2013-06-11T06:39:43Z</dcterms:modified>
</cp:coreProperties>
</file>