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-225" windowWidth="193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спецификация!#REF!</definedName>
    <definedName name="ГенДир">спецификация!#REF!</definedName>
    <definedName name="ГОСТ">спецификация!#REF!</definedName>
    <definedName name="ЕдиницаИзмерения">спецификация!#REF!</definedName>
    <definedName name="Итого">спецификация!$F$59</definedName>
    <definedName name="ИтогоТекст">спецификация!$A$62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спецификация!$D$9</definedName>
    <definedName name="Наименование">спецификация!#REF!</definedName>
    <definedName name="НДС">спецификация!$F$60</definedName>
    <definedName name="_xlnm.Print_Area" localSheetId="0">спецификация!$A$1:$F$77</definedName>
    <definedName name="Ресурсы">спецификация!#REF!</definedName>
    <definedName name="Сумма">спецификация!#REF!</definedName>
    <definedName name="СуммаНомерСтолбца">спецификация!$F$9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спецификация!$E$9</definedName>
  </definedNames>
  <calcPr calcId="145621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10" i="1"/>
  <c r="F59" i="1" l="1"/>
</calcChain>
</file>

<file path=xl/sharedStrings.xml><?xml version="1.0" encoding="utf-8"?>
<sst xmlns="http://schemas.openxmlformats.org/spreadsheetml/2006/main" count="143" uniqueCount="93">
  <si>
    <t>№ п/п</t>
  </si>
  <si>
    <t>Ед.изм.</t>
  </si>
  <si>
    <t>Итого:</t>
  </si>
  <si>
    <t>М.П.     "___"  ____________20__г.</t>
  </si>
  <si>
    <t xml:space="preserve">№ _________ от ___________ г.     </t>
  </si>
  <si>
    <t>_________________ /___________/</t>
  </si>
  <si>
    <t>От Покупателя</t>
  </si>
  <si>
    <t>От Поставщика</t>
  </si>
  <si>
    <t xml:space="preserve">4. Транспортные расходы и прочие расходы включены в цену Товара. 
</t>
  </si>
  <si>
    <t xml:space="preserve">Количество  поставляемого товара </t>
  </si>
  <si>
    <t>Приложение № 1 к Договору поставки  № _____ от _____________</t>
  </si>
  <si>
    <t>к Договору поставки между ОАО "ВНИПИпромтехнологии" и  ____________</t>
  </si>
  <si>
    <t>Цена за единицу с НДС, (руб.)</t>
  </si>
  <si>
    <t>Сумма с НДС, (руб.)</t>
  </si>
  <si>
    <t>в т.ч. НДС 18%:</t>
  </si>
  <si>
    <t>Наименование Товара, технические характеристики</t>
  </si>
  <si>
    <t>шт</t>
  </si>
  <si>
    <t xml:space="preserve">1. Поставщик обязуется поставить, а Покупатель принять и оплатить следующие товары:  </t>
  </si>
  <si>
    <t>Коронка твердосплавная СМ5-151 ГОСТ11108-70</t>
  </si>
  <si>
    <t>8.1</t>
  </si>
  <si>
    <t>8.2</t>
  </si>
  <si>
    <t>8.3</t>
  </si>
  <si>
    <t>9.1</t>
  </si>
  <si>
    <t>9.2</t>
  </si>
  <si>
    <t>9.3</t>
  </si>
  <si>
    <t>10.1</t>
  </si>
  <si>
    <t>10.2</t>
  </si>
  <si>
    <t>10.3</t>
  </si>
  <si>
    <t>10.4</t>
  </si>
  <si>
    <t>28.1</t>
  </si>
  <si>
    <t>28.2</t>
  </si>
  <si>
    <t>28.3</t>
  </si>
  <si>
    <t>28.4</t>
  </si>
  <si>
    <t>28.5</t>
  </si>
  <si>
    <t>28.6</t>
  </si>
  <si>
    <t>28.7</t>
  </si>
  <si>
    <t>28.8</t>
  </si>
  <si>
    <t>28.9</t>
  </si>
  <si>
    <t>28.10</t>
  </si>
  <si>
    <t>28.11</t>
  </si>
  <si>
    <t>2. Поставка производится по адресу: МО, Наро-Фоминский р-н, п.Селятино, ул.Профессиональная д.7.</t>
  </si>
  <si>
    <t>3. Срок поставки: в течение 30 дней с момента подписания договора</t>
  </si>
  <si>
    <t>5. Грузополучатель: МО, Наро-Фоминский р-н, п.Селятино, ул.Профессиональная д.7.</t>
  </si>
  <si>
    <t>Итого с учетом НДС: 1 249 284,00 (один миллион двести сорок девять тысяч двести восемьдесят четыре) рубля 00 копеек.</t>
  </si>
  <si>
    <t>Спецификация № ______ от _______2014 г.</t>
  </si>
  <si>
    <t>Грунтонос подрезающий ГП-3Н 105х300 L=300 мм/ или эквивалент</t>
  </si>
  <si>
    <t>Керноприемник ГП-3Н 105х300/ или эквивалент</t>
  </si>
  <si>
    <t>Керноприемник ГП-3Н 123х300/ или эквивалент</t>
  </si>
  <si>
    <t>Долото лопастное шнековое D198/180 (арт.БИ 119-192-00Б)/ или эквивалент</t>
  </si>
  <si>
    <t>Долото лопастное шнековое D 151/135 (арт.1ДРШ151М)/ или эквивалент</t>
  </si>
  <si>
    <t>БЖ-127ПКМ (Д=127)/ или эквивалент</t>
  </si>
  <si>
    <t>БЖ-108ПКМ (Д=108)/ или эквивалент</t>
  </si>
  <si>
    <t>БЖ-89ПКМ (Д=89 мм)/ или эквивалент</t>
  </si>
  <si>
    <t>50/127 (арт. БИ 198-03-00)/ или эквивалент</t>
  </si>
  <si>
    <t>50/108 (арт. БИ 198-02-00)/ или эквивалент</t>
  </si>
  <si>
    <t>50/89  (арт. БИ 198-01-00)/ или эквивалент</t>
  </si>
  <si>
    <t>Труба пневмоударная колонковая ТПК-102/ или эквивалент</t>
  </si>
  <si>
    <t>Переходник очистного агента/ или эквивалент</t>
  </si>
  <si>
    <t>Переход-наковальня/ или эквивалент</t>
  </si>
  <si>
    <t>Переходник с клапаном противодавления/ или эквивалент</t>
  </si>
  <si>
    <t>Пневмоударник  П-110-2,8К/ или эквивалент</t>
  </si>
  <si>
    <t>Коронка для пневмоударного бурения КПК-112/ или эквивалент</t>
  </si>
  <si>
    <t>Коронка для пневмоударного бурения КПЗ -112/ или эквивалент</t>
  </si>
  <si>
    <t>Коронка для пневмоударного бурения КНШ -112П/ или эквивалент</t>
  </si>
  <si>
    <t>Коронка твердосплавная специальная КТС-121Д/ или эквивалент</t>
  </si>
  <si>
    <t>Шнек равнопроходный ШР-187.000/ или эквивалент</t>
  </si>
  <si>
    <t>Шнек лидерный ШЛ-190.000/ или эквивалент</t>
  </si>
  <si>
    <t>Долото колонковое ДК-200Д (арт. ДК-200Д.00.00.00)/ или эквивалент</t>
  </si>
  <si>
    <t>Долото съемное ДС-93Д (арт. ДС-93Д.00.00.00)/ или эквивалент</t>
  </si>
  <si>
    <t>Вращатель/ или эквивалент</t>
  </si>
  <si>
    <t>Переходник ведущий ПВ-150/ или эквивалент</t>
  </si>
  <si>
    <t>Грунтонос съемный ГС-108Д  (труба, наконечник, гильза, кернорватель)/ или эквивалент</t>
  </si>
  <si>
    <t>Грунтонос съемный ГС-108Д  (труба, штамп, гильза, кернодержатель)/ или эквивалент</t>
  </si>
  <si>
    <t>Грунтонос съемный ГС-108Д  (труба, штамп, клапан, тарельчатый)/ или эквивалент</t>
  </si>
  <si>
    <t>Ловитель на канате ЛК-102/ или эквивалент</t>
  </si>
  <si>
    <t>Детали снаряда СПК-112/П-110/ или эквивалент, в т.ч.:</t>
  </si>
  <si>
    <t>Башмак желонки с плоским клапаном/ или эквивалент, в т.ч.;</t>
  </si>
  <si>
    <t>Переходник фрезерный П1/ или эквивалент, в т.ч.:</t>
  </si>
  <si>
    <t>Узлы и детали комплекса КШГС-200Д/ или эквивалент, в т.ч.</t>
  </si>
  <si>
    <t>Коронка твердосплавная СМ5-112 ГОСТ11108-70</t>
  </si>
  <si>
    <t>Коронка твердосплавная СМ5-132 ГОСТ11108-70</t>
  </si>
  <si>
    <t>Коронка твердосплавная СМ5-93 ГОСТ11108-70</t>
  </si>
  <si>
    <t>Коронка твердосплавная СМ6-151 ГОСТ11108-70</t>
  </si>
  <si>
    <t>Коронка твердосплавная СМ6-112 ГОСТ11108-70</t>
  </si>
  <si>
    <t>Коронка твердосплавная СМ6-132 ГОСТ11108-70</t>
  </si>
  <si>
    <t>Коронка твердосплавная СМ6-93 ГОСТ11108-70</t>
  </si>
  <si>
    <t>Коронка твердосплавная КТ-151М ГОСТ11108-70</t>
  </si>
  <si>
    <t>Коронка твердосплавная КТ-132 М ГОСТ11108-70</t>
  </si>
  <si>
    <t>Коронка твердосплавная КТ-112М  ГОСТ11108-70</t>
  </si>
  <si>
    <t>Коронка твердосплавная КТ-93М  ГОСТ11108-70</t>
  </si>
  <si>
    <t>Ключ 7811-0260 1х9 ГОСТ 16983-80</t>
  </si>
  <si>
    <t>Переводник для соединения грунтоноса с буровой колонной П З-50/G 1,25"/ или эквивалент</t>
  </si>
  <si>
    <t>Переводник для соединения грунтоноса с буровой колонной Н Ш-55/G 1,25"/ или эквивалент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</si>
</sst>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8"/>
      <name val="Arial"/>
      <family val="2"/>
      <charset val="204"/>
    </font>
    <font>
      <sz val="14"/>
      <color indexed="8"/>
      <name val="Times New Roman"/>
      <family val="1"/>
      <charset val="204"/>
    </font>
    <font>
      <sz val="14"/>
      <color rgb="FF00000A"/>
      <name val="Times New Roman"/>
      <family val="1"/>
      <charset val="204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7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/>
    <xf numFmtId="0" fontId="19" fillId="0" borderId="0" xfId="0" applyFont="1" applyAlignment="1">
      <alignment horizontal="left"/>
    </xf>
    <xf numFmtId="4" fontId="19" fillId="0" borderId="10" xfId="0" applyNumberFormat="1" applyFont="1" applyBorder="1" applyAlignment="1">
      <alignment horizontal="center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" fontId="23" fillId="0" borderId="10" xfId="0" applyNumberFormat="1" applyFont="1" applyBorder="1" applyAlignment="1">
      <alignment horizontal="center" vertical="top"/>
    </xf>
    <xf numFmtId="0" fontId="19" fillId="0" borderId="14" xfId="0" applyFont="1" applyBorder="1" applyAlignment="1">
      <alignment horizontal="center" vertical="center"/>
    </xf>
    <xf numFmtId="0" fontId="19" fillId="0" borderId="0" xfId="0" applyFont="1" applyBorder="1" applyAlignment="1">
      <alignment horizontal="right" wrapText="1"/>
    </xf>
    <xf numFmtId="4" fontId="19" fillId="0" borderId="0" xfId="0" applyNumberFormat="1" applyFont="1" applyBorder="1" applyAlignment="1">
      <alignment horizontal="center"/>
    </xf>
    <xf numFmtId="49" fontId="24" fillId="0" borderId="13" xfId="0" applyNumberFormat="1" applyFont="1" applyFill="1" applyBorder="1" applyAlignment="1">
      <alignment horizontal="center" vertical="top"/>
    </xf>
    <xf numFmtId="4" fontId="24" fillId="24" borderId="13" xfId="0" applyNumberFormat="1" applyFont="1" applyFill="1" applyBorder="1" applyAlignment="1">
      <alignment horizontal="center" vertical="top"/>
    </xf>
    <xf numFmtId="0" fontId="25" fillId="0" borderId="10" xfId="0" applyFont="1" applyBorder="1" applyAlignment="1">
      <alignment horizontal="center" vertical="top"/>
    </xf>
    <xf numFmtId="0" fontId="19" fillId="0" borderId="0" xfId="0" applyFont="1" applyAlignment="1">
      <alignment vertical="top" wrapText="1"/>
    </xf>
    <xf numFmtId="0" fontId="19" fillId="0" borderId="10" xfId="0" applyFont="1" applyBorder="1" applyAlignment="1">
      <alignment vertical="top" wrapText="1"/>
    </xf>
    <xf numFmtId="0" fontId="19" fillId="0" borderId="10" xfId="0" applyFont="1" applyBorder="1" applyAlignment="1">
      <alignment vertical="center" wrapText="1"/>
    </xf>
    <xf numFmtId="0" fontId="19" fillId="0" borderId="10" xfId="0" applyFont="1" applyBorder="1" applyAlignment="1">
      <alignment wrapText="1"/>
    </xf>
    <xf numFmtId="2" fontId="19" fillId="0" borderId="0" xfId="0" applyNumberFormat="1" applyFont="1" applyAlignment="1">
      <alignment vertical="center"/>
    </xf>
    <xf numFmtId="2" fontId="19" fillId="0" borderId="0" xfId="0" applyNumberFormat="1" applyFont="1"/>
    <xf numFmtId="2" fontId="19" fillId="0" borderId="0" xfId="0" applyNumberFormat="1" applyFont="1" applyAlignment="1">
      <alignment vertical="top"/>
    </xf>
    <xf numFmtId="49" fontId="19" fillId="0" borderId="0" xfId="0" applyNumberFormat="1" applyFont="1" applyAlignment="1">
      <alignment vertical="top"/>
    </xf>
    <xf numFmtId="49" fontId="19" fillId="0" borderId="0" xfId="0" applyNumberFormat="1" applyFont="1" applyAlignment="1">
      <alignment vertical="center"/>
    </xf>
    <xf numFmtId="49" fontId="19" fillId="0" borderId="10" xfId="0" applyNumberFormat="1" applyFont="1" applyBorder="1" applyAlignment="1">
      <alignment horizontal="center" vertical="center" wrapText="1"/>
    </xf>
    <xf numFmtId="49" fontId="19" fillId="0" borderId="14" xfId="0" applyNumberFormat="1" applyFont="1" applyBorder="1" applyAlignment="1">
      <alignment horizontal="center" vertical="center"/>
    </xf>
    <xf numFmtId="49" fontId="19" fillId="0" borderId="0" xfId="0" applyNumberFormat="1" applyFont="1" applyBorder="1" applyAlignment="1">
      <alignment horizontal="right" wrapText="1"/>
    </xf>
    <xf numFmtId="49" fontId="19" fillId="0" borderId="0" xfId="0" applyNumberFormat="1" applyFont="1"/>
    <xf numFmtId="49" fontId="22" fillId="0" borderId="0" xfId="0" applyNumberFormat="1" applyFont="1" applyAlignment="1"/>
    <xf numFmtId="49" fontId="19" fillId="0" borderId="0" xfId="0" applyNumberFormat="1" applyFont="1" applyAlignment="1">
      <alignment horizontal="center"/>
    </xf>
    <xf numFmtId="49" fontId="21" fillId="0" borderId="0" xfId="0" applyNumberFormat="1" applyFont="1"/>
    <xf numFmtId="49" fontId="27" fillId="25" borderId="17" xfId="0" applyNumberFormat="1" applyFont="1" applyFill="1" applyBorder="1" applyAlignment="1">
      <alignment horizontal="center" wrapText="1"/>
    </xf>
    <xf numFmtId="0" fontId="19" fillId="0" borderId="0" xfId="0" applyFont="1" applyAlignment="1">
      <alignment vertical="center" wrapText="1"/>
    </xf>
    <xf numFmtId="0" fontId="20" fillId="0" borderId="0" xfId="0" applyFont="1" applyFill="1" applyAlignment="1">
      <alignment vertical="top" wrapText="1"/>
    </xf>
    <xf numFmtId="0" fontId="19" fillId="0" borderId="11" xfId="0" applyFont="1" applyBorder="1" applyAlignment="1">
      <alignment horizontal="right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26" fillId="0" borderId="16" xfId="0" applyFont="1" applyBorder="1" applyAlignment="1">
      <alignment horizontal="left" vertical="top" wrapText="1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15" xfId="0" applyFont="1" applyBorder="1" applyAlignment="1">
      <alignment horizontal="right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8"/>
  <sheetViews>
    <sheetView tabSelected="1" topLeftCell="B7" zoomScale="75" zoomScaleNormal="75" zoomScaleSheetLayoutView="70" zoomScalePageLayoutView="80" workbookViewId="0">
      <selection activeCell="H13" sqref="H13"/>
    </sheetView>
  </sheetViews>
  <sheetFormatPr defaultColWidth="9" defaultRowHeight="15" x14ac:dyDescent="0.25"/>
  <cols>
    <col min="1" max="1" width="9.75" style="31" customWidth="1"/>
    <col min="2" max="2" width="43.375" style="7" customWidth="1"/>
    <col min="3" max="3" width="19.875" style="2" customWidth="1"/>
    <col min="4" max="4" width="19.5" style="2" customWidth="1"/>
    <col min="5" max="5" width="23.125" style="2" customWidth="1"/>
    <col min="6" max="6" width="25.5" style="2" customWidth="1"/>
    <col min="7" max="17" width="9" style="2"/>
    <col min="18" max="18" width="9" style="24"/>
    <col min="19" max="16384" width="9" style="2"/>
  </cols>
  <sheetData>
    <row r="1" spans="1:18" ht="24" customHeight="1" x14ac:dyDescent="0.25">
      <c r="A1" s="41" t="s">
        <v>10</v>
      </c>
      <c r="B1" s="41"/>
      <c r="C1" s="41"/>
      <c r="D1" s="41"/>
      <c r="E1" s="41"/>
      <c r="F1" s="41"/>
      <c r="G1" s="6"/>
      <c r="H1" s="6"/>
      <c r="I1" s="6"/>
      <c r="J1" s="6"/>
      <c r="K1" s="6"/>
    </row>
    <row r="3" spans="1:18" ht="22.5" customHeight="1" x14ac:dyDescent="0.25">
      <c r="A3" s="43" t="s">
        <v>44</v>
      </c>
      <c r="B3" s="43"/>
      <c r="C3" s="43"/>
      <c r="D3" s="43"/>
      <c r="E3" s="43"/>
      <c r="F3" s="43"/>
    </row>
    <row r="4" spans="1:18" x14ac:dyDescent="0.25">
      <c r="A4" s="44" t="s">
        <v>11</v>
      </c>
      <c r="B4" s="44"/>
      <c r="C4" s="44"/>
      <c r="D4" s="44"/>
      <c r="E4" s="44"/>
      <c r="F4" s="44"/>
    </row>
    <row r="5" spans="1:18" x14ac:dyDescent="0.25">
      <c r="A5" s="43" t="s">
        <v>4</v>
      </c>
      <c r="B5" s="43"/>
      <c r="C5" s="43"/>
      <c r="D5" s="43"/>
      <c r="E5" s="43"/>
      <c r="F5" s="43"/>
    </row>
    <row r="6" spans="1:18" x14ac:dyDescent="0.25">
      <c r="A6" s="27"/>
      <c r="B6" s="6"/>
      <c r="C6" s="6"/>
      <c r="D6" s="6"/>
      <c r="E6" s="6"/>
      <c r="F6" s="6"/>
    </row>
    <row r="7" spans="1:18" ht="19.5" customHeight="1" x14ac:dyDescent="0.25">
      <c r="A7" s="42" t="s">
        <v>17</v>
      </c>
      <c r="B7" s="42"/>
      <c r="C7" s="42"/>
      <c r="D7" s="42"/>
      <c r="E7" s="42"/>
      <c r="F7" s="42"/>
    </row>
    <row r="8" spans="1:18" ht="30" x14ac:dyDescent="0.25">
      <c r="A8" s="28" t="s">
        <v>0</v>
      </c>
      <c r="B8" s="1" t="s">
        <v>15</v>
      </c>
      <c r="C8" s="1" t="s">
        <v>1</v>
      </c>
      <c r="D8" s="1" t="s">
        <v>9</v>
      </c>
      <c r="E8" s="1" t="s">
        <v>12</v>
      </c>
      <c r="F8" s="1" t="s">
        <v>13</v>
      </c>
    </row>
    <row r="9" spans="1:18" s="6" customFormat="1" x14ac:dyDescent="0.25">
      <c r="A9" s="29">
        <v>1</v>
      </c>
      <c r="B9" s="13">
        <v>2</v>
      </c>
      <c r="C9" s="13">
        <v>3</v>
      </c>
      <c r="D9" s="13">
        <v>4</v>
      </c>
      <c r="E9" s="13">
        <v>5</v>
      </c>
      <c r="F9" s="13">
        <v>6</v>
      </c>
      <c r="R9" s="23"/>
    </row>
    <row r="10" spans="1:18" s="11" customFormat="1" ht="42.95" customHeight="1" x14ac:dyDescent="0.3">
      <c r="A10" s="35">
        <v>1</v>
      </c>
      <c r="B10" s="20" t="s">
        <v>45</v>
      </c>
      <c r="C10" s="16" t="s">
        <v>16</v>
      </c>
      <c r="D10" s="18">
        <v>2</v>
      </c>
      <c r="E10" s="17">
        <v>19000.919999999998</v>
      </c>
      <c r="F10" s="12">
        <f>D10*E10</f>
        <v>38001.839999999997</v>
      </c>
      <c r="G10" s="10"/>
      <c r="H10" s="10"/>
      <c r="R10" s="26"/>
    </row>
    <row r="11" spans="1:18" s="11" customFormat="1" ht="42.95" customHeight="1" x14ac:dyDescent="0.3">
      <c r="A11" s="35">
        <v>2</v>
      </c>
      <c r="B11" s="20" t="s">
        <v>46</v>
      </c>
      <c r="C11" s="16" t="s">
        <v>16</v>
      </c>
      <c r="D11" s="18">
        <v>10</v>
      </c>
      <c r="E11" s="17">
        <v>398.34</v>
      </c>
      <c r="F11" s="12">
        <f t="shared" ref="F11:F58" si="0">D11*E11</f>
        <v>3983.3999999999996</v>
      </c>
      <c r="G11" s="10"/>
      <c r="H11" s="10"/>
      <c r="R11" s="25"/>
    </row>
    <row r="12" spans="1:18" s="11" customFormat="1" ht="42.95" customHeight="1" x14ac:dyDescent="0.3">
      <c r="A12" s="35">
        <v>3</v>
      </c>
      <c r="B12" s="20" t="s">
        <v>47</v>
      </c>
      <c r="C12" s="16" t="s">
        <v>16</v>
      </c>
      <c r="D12" s="18">
        <v>10</v>
      </c>
      <c r="E12" s="17">
        <v>278.83999999999997</v>
      </c>
      <c r="F12" s="12">
        <f t="shared" si="0"/>
        <v>2788.3999999999996</v>
      </c>
      <c r="G12" s="10"/>
      <c r="H12" s="10"/>
      <c r="I12" s="19"/>
      <c r="R12" s="25"/>
    </row>
    <row r="13" spans="1:18" s="11" customFormat="1" ht="42.95" customHeight="1" x14ac:dyDescent="0.3">
      <c r="A13" s="35">
        <v>4</v>
      </c>
      <c r="B13" s="20" t="s">
        <v>92</v>
      </c>
      <c r="C13" s="16" t="s">
        <v>16</v>
      </c>
      <c r="D13" s="18">
        <v>2</v>
      </c>
      <c r="E13" s="17">
        <v>1560.42</v>
      </c>
      <c r="F13" s="12">
        <f t="shared" si="0"/>
        <v>3120.84</v>
      </c>
      <c r="G13" s="10"/>
      <c r="H13" s="10"/>
      <c r="R13" s="25"/>
    </row>
    <row r="14" spans="1:18" s="11" customFormat="1" ht="42.95" customHeight="1" x14ac:dyDescent="0.3">
      <c r="A14" s="35">
        <v>5</v>
      </c>
      <c r="B14" s="20" t="s">
        <v>91</v>
      </c>
      <c r="C14" s="16" t="s">
        <v>16</v>
      </c>
      <c r="D14" s="18">
        <v>2</v>
      </c>
      <c r="E14" s="17">
        <v>1560.42</v>
      </c>
      <c r="F14" s="12">
        <f t="shared" si="0"/>
        <v>3120.84</v>
      </c>
      <c r="G14" s="10"/>
      <c r="H14" s="10"/>
      <c r="R14" s="25"/>
    </row>
    <row r="15" spans="1:18" s="11" customFormat="1" ht="42.95" customHeight="1" x14ac:dyDescent="0.3">
      <c r="A15" s="35">
        <v>6</v>
      </c>
      <c r="B15" s="20" t="s">
        <v>48</v>
      </c>
      <c r="C15" s="16" t="s">
        <v>16</v>
      </c>
      <c r="D15" s="18">
        <v>2</v>
      </c>
      <c r="E15" s="17">
        <v>4359.57</v>
      </c>
      <c r="F15" s="12">
        <f t="shared" si="0"/>
        <v>8719.14</v>
      </c>
      <c r="G15" s="10"/>
      <c r="H15" s="10"/>
      <c r="R15" s="25"/>
    </row>
    <row r="16" spans="1:18" s="11" customFormat="1" ht="42.95" customHeight="1" x14ac:dyDescent="0.3">
      <c r="A16" s="35">
        <v>7</v>
      </c>
      <c r="B16" s="20" t="s">
        <v>49</v>
      </c>
      <c r="C16" s="16" t="s">
        <v>16</v>
      </c>
      <c r="D16" s="18">
        <v>2</v>
      </c>
      <c r="E16" s="17">
        <v>2947.27</v>
      </c>
      <c r="F16" s="12">
        <f t="shared" si="0"/>
        <v>5894.54</v>
      </c>
      <c r="G16" s="10"/>
      <c r="H16" s="10"/>
      <c r="R16" s="25"/>
    </row>
    <row r="17" spans="1:18" s="11" customFormat="1" ht="42.95" customHeight="1" x14ac:dyDescent="0.3">
      <c r="A17" s="35">
        <v>8</v>
      </c>
      <c r="B17" s="20" t="s">
        <v>76</v>
      </c>
      <c r="C17" s="16" t="s">
        <v>16</v>
      </c>
      <c r="D17" s="18"/>
      <c r="E17" s="17"/>
      <c r="F17" s="12">
        <f t="shared" si="0"/>
        <v>0</v>
      </c>
      <c r="G17" s="10"/>
      <c r="H17" s="10"/>
      <c r="R17" s="25"/>
    </row>
    <row r="18" spans="1:18" s="11" customFormat="1" ht="42.95" customHeight="1" x14ac:dyDescent="0.3">
      <c r="A18" s="35" t="s">
        <v>19</v>
      </c>
      <c r="B18" s="20" t="s">
        <v>50</v>
      </c>
      <c r="C18" s="16" t="s">
        <v>16</v>
      </c>
      <c r="D18" s="18">
        <v>2</v>
      </c>
      <c r="E18" s="17">
        <v>2533.39</v>
      </c>
      <c r="F18" s="12">
        <f t="shared" si="0"/>
        <v>5066.78</v>
      </c>
      <c r="G18" s="10"/>
      <c r="H18" s="10"/>
      <c r="R18" s="25"/>
    </row>
    <row r="19" spans="1:18" s="11" customFormat="1" ht="42.95" customHeight="1" x14ac:dyDescent="0.3">
      <c r="A19" s="35" t="s">
        <v>20</v>
      </c>
      <c r="B19" s="20" t="s">
        <v>51</v>
      </c>
      <c r="C19" s="16" t="s">
        <v>16</v>
      </c>
      <c r="D19" s="18">
        <v>2</v>
      </c>
      <c r="E19" s="17">
        <v>2258.34</v>
      </c>
      <c r="F19" s="12">
        <f t="shared" si="0"/>
        <v>4516.68</v>
      </c>
      <c r="G19" s="10"/>
      <c r="H19" s="10"/>
      <c r="R19" s="25"/>
    </row>
    <row r="20" spans="1:18" s="11" customFormat="1" ht="42.95" customHeight="1" x14ac:dyDescent="0.3">
      <c r="A20" s="35" t="s">
        <v>21</v>
      </c>
      <c r="B20" s="20" t="s">
        <v>52</v>
      </c>
      <c r="C20" s="16" t="s">
        <v>16</v>
      </c>
      <c r="D20" s="18">
        <v>2</v>
      </c>
      <c r="E20" s="17">
        <v>1954.17</v>
      </c>
      <c r="F20" s="12">
        <f t="shared" si="0"/>
        <v>3908.34</v>
      </c>
      <c r="G20" s="10"/>
      <c r="H20" s="10"/>
      <c r="R20" s="25"/>
    </row>
    <row r="21" spans="1:18" s="11" customFormat="1" ht="42.95" customHeight="1" x14ac:dyDescent="0.3">
      <c r="A21" s="35">
        <v>9</v>
      </c>
      <c r="B21" s="20" t="s">
        <v>77</v>
      </c>
      <c r="C21" s="16" t="s">
        <v>16</v>
      </c>
      <c r="D21" s="18"/>
      <c r="E21" s="17"/>
      <c r="F21" s="12">
        <f t="shared" si="0"/>
        <v>0</v>
      </c>
      <c r="G21" s="10"/>
      <c r="H21" s="10"/>
      <c r="R21" s="25"/>
    </row>
    <row r="22" spans="1:18" s="11" customFormat="1" ht="42.95" customHeight="1" x14ac:dyDescent="0.3">
      <c r="A22" s="35" t="s">
        <v>22</v>
      </c>
      <c r="B22" s="20" t="s">
        <v>53</v>
      </c>
      <c r="C22" s="16" t="s">
        <v>16</v>
      </c>
      <c r="D22" s="18">
        <v>5</v>
      </c>
      <c r="E22" s="17">
        <v>4236.8</v>
      </c>
      <c r="F22" s="12">
        <f t="shared" si="0"/>
        <v>21184</v>
      </c>
      <c r="G22" s="10"/>
      <c r="H22" s="10"/>
      <c r="R22" s="25"/>
    </row>
    <row r="23" spans="1:18" s="11" customFormat="1" ht="42.95" customHeight="1" x14ac:dyDescent="0.3">
      <c r="A23" s="35" t="s">
        <v>23</v>
      </c>
      <c r="B23" s="20" t="s">
        <v>54</v>
      </c>
      <c r="C23" s="16" t="s">
        <v>16</v>
      </c>
      <c r="D23" s="18">
        <v>5</v>
      </c>
      <c r="E23" s="17">
        <v>3666.83</v>
      </c>
      <c r="F23" s="12">
        <f t="shared" si="0"/>
        <v>18334.150000000001</v>
      </c>
      <c r="G23" s="10"/>
      <c r="H23" s="10"/>
      <c r="R23" s="25"/>
    </row>
    <row r="24" spans="1:18" s="11" customFormat="1" ht="42.95" customHeight="1" x14ac:dyDescent="0.3">
      <c r="A24" s="35" t="s">
        <v>24</v>
      </c>
      <c r="B24" s="20" t="s">
        <v>55</v>
      </c>
      <c r="C24" s="16" t="s">
        <v>16</v>
      </c>
      <c r="D24" s="18">
        <v>5</v>
      </c>
      <c r="E24" s="17">
        <v>2766.05</v>
      </c>
      <c r="F24" s="12">
        <f t="shared" si="0"/>
        <v>13830.25</v>
      </c>
      <c r="G24" s="10"/>
      <c r="H24" s="10"/>
      <c r="R24" s="25"/>
    </row>
    <row r="25" spans="1:18" s="11" customFormat="1" ht="42.95" customHeight="1" x14ac:dyDescent="0.3">
      <c r="A25" s="35">
        <v>10</v>
      </c>
      <c r="B25" s="20" t="s">
        <v>75</v>
      </c>
      <c r="C25" s="16" t="s">
        <v>16</v>
      </c>
      <c r="D25" s="18"/>
      <c r="E25" s="17"/>
      <c r="F25" s="12">
        <f t="shared" si="0"/>
        <v>0</v>
      </c>
      <c r="G25" s="10"/>
      <c r="H25" s="10"/>
      <c r="R25" s="25"/>
    </row>
    <row r="26" spans="1:18" s="11" customFormat="1" ht="42.95" customHeight="1" x14ac:dyDescent="0.3">
      <c r="A26" s="35" t="s">
        <v>25</v>
      </c>
      <c r="B26" s="20" t="s">
        <v>56</v>
      </c>
      <c r="C26" s="16" t="s">
        <v>16</v>
      </c>
      <c r="D26" s="18">
        <v>4</v>
      </c>
      <c r="E26" s="17">
        <v>8480</v>
      </c>
      <c r="F26" s="12">
        <f t="shared" si="0"/>
        <v>33920</v>
      </c>
      <c r="G26" s="10"/>
      <c r="H26" s="10"/>
      <c r="R26" s="25"/>
    </row>
    <row r="27" spans="1:18" s="11" customFormat="1" ht="42.95" customHeight="1" x14ac:dyDescent="0.3">
      <c r="A27" s="35" t="s">
        <v>26</v>
      </c>
      <c r="B27" s="20" t="s">
        <v>57</v>
      </c>
      <c r="C27" s="16" t="s">
        <v>16</v>
      </c>
      <c r="D27" s="18">
        <v>2</v>
      </c>
      <c r="E27" s="17">
        <v>3500</v>
      </c>
      <c r="F27" s="12">
        <f t="shared" si="0"/>
        <v>7000</v>
      </c>
      <c r="G27" s="10"/>
      <c r="H27" s="10"/>
      <c r="R27" s="25"/>
    </row>
    <row r="28" spans="1:18" s="11" customFormat="1" ht="42.95" customHeight="1" x14ac:dyDescent="0.3">
      <c r="A28" s="35" t="s">
        <v>27</v>
      </c>
      <c r="B28" s="20" t="s">
        <v>58</v>
      </c>
      <c r="C28" s="16" t="s">
        <v>16</v>
      </c>
      <c r="D28" s="18">
        <v>2</v>
      </c>
      <c r="E28" s="17">
        <v>3800</v>
      </c>
      <c r="F28" s="12">
        <f t="shared" si="0"/>
        <v>7600</v>
      </c>
      <c r="G28" s="10"/>
      <c r="H28" s="10"/>
      <c r="R28" s="25"/>
    </row>
    <row r="29" spans="1:18" s="11" customFormat="1" ht="42.95" customHeight="1" x14ac:dyDescent="0.3">
      <c r="A29" s="35" t="s">
        <v>28</v>
      </c>
      <c r="B29" s="20" t="s">
        <v>59</v>
      </c>
      <c r="C29" s="16" t="s">
        <v>16</v>
      </c>
      <c r="D29" s="18">
        <v>2</v>
      </c>
      <c r="E29" s="17">
        <v>4833.33</v>
      </c>
      <c r="F29" s="12">
        <f t="shared" si="0"/>
        <v>9666.66</v>
      </c>
      <c r="G29" s="10"/>
      <c r="H29" s="10"/>
      <c r="R29" s="25"/>
    </row>
    <row r="30" spans="1:18" s="11" customFormat="1" ht="42.95" customHeight="1" x14ac:dyDescent="0.3">
      <c r="A30" s="35">
        <v>11</v>
      </c>
      <c r="B30" s="20" t="s">
        <v>60</v>
      </c>
      <c r="C30" s="16" t="s">
        <v>16</v>
      </c>
      <c r="D30" s="18">
        <v>2</v>
      </c>
      <c r="E30" s="17">
        <v>17840.669999999998</v>
      </c>
      <c r="F30" s="12">
        <f t="shared" si="0"/>
        <v>35681.339999999997</v>
      </c>
      <c r="G30" s="10"/>
      <c r="H30" s="10"/>
      <c r="R30" s="25"/>
    </row>
    <row r="31" spans="1:18" s="11" customFormat="1" ht="42.95" customHeight="1" x14ac:dyDescent="0.3">
      <c r="A31" s="35">
        <v>12</v>
      </c>
      <c r="B31" s="20" t="s">
        <v>61</v>
      </c>
      <c r="C31" s="16" t="s">
        <v>16</v>
      </c>
      <c r="D31" s="18">
        <v>12</v>
      </c>
      <c r="E31" s="17">
        <v>6054.17</v>
      </c>
      <c r="F31" s="12">
        <f t="shared" si="0"/>
        <v>72650.040000000008</v>
      </c>
      <c r="G31" s="10"/>
      <c r="H31" s="10"/>
      <c r="R31" s="25"/>
    </row>
    <row r="32" spans="1:18" s="11" customFormat="1" ht="42.95" customHeight="1" x14ac:dyDescent="0.3">
      <c r="A32" s="35">
        <v>13</v>
      </c>
      <c r="B32" s="20" t="s">
        <v>62</v>
      </c>
      <c r="C32" s="16" t="s">
        <v>16</v>
      </c>
      <c r="D32" s="18">
        <v>5</v>
      </c>
      <c r="E32" s="17">
        <v>4891.5</v>
      </c>
      <c r="F32" s="12">
        <f t="shared" si="0"/>
        <v>24457.5</v>
      </c>
      <c r="G32" s="10"/>
      <c r="H32" s="10"/>
      <c r="R32" s="25"/>
    </row>
    <row r="33" spans="1:18" s="11" customFormat="1" ht="42.95" customHeight="1" x14ac:dyDescent="0.3">
      <c r="A33" s="35">
        <v>14</v>
      </c>
      <c r="B33" s="20" t="s">
        <v>63</v>
      </c>
      <c r="C33" s="16" t="s">
        <v>16</v>
      </c>
      <c r="D33" s="18">
        <v>5</v>
      </c>
      <c r="E33" s="17">
        <v>4791.5</v>
      </c>
      <c r="F33" s="12">
        <f t="shared" si="0"/>
        <v>23957.5</v>
      </c>
      <c r="G33" s="10"/>
      <c r="H33" s="10"/>
      <c r="R33" s="25"/>
    </row>
    <row r="34" spans="1:18" s="11" customFormat="1" ht="42.95" customHeight="1" x14ac:dyDescent="0.3">
      <c r="A34" s="35">
        <v>15</v>
      </c>
      <c r="B34" s="20" t="s">
        <v>64</v>
      </c>
      <c r="C34" s="16" t="s">
        <v>16</v>
      </c>
      <c r="D34" s="18">
        <v>5</v>
      </c>
      <c r="E34" s="17">
        <v>2807.07</v>
      </c>
      <c r="F34" s="12">
        <f t="shared" si="0"/>
        <v>14035.35</v>
      </c>
      <c r="G34" s="10"/>
      <c r="H34" s="10"/>
      <c r="R34" s="25"/>
    </row>
    <row r="35" spans="1:18" s="11" customFormat="1" ht="42.95" customHeight="1" x14ac:dyDescent="0.3">
      <c r="A35" s="35">
        <v>16</v>
      </c>
      <c r="B35" s="20" t="s">
        <v>18</v>
      </c>
      <c r="C35" s="16" t="s">
        <v>16</v>
      </c>
      <c r="D35" s="18">
        <v>5</v>
      </c>
      <c r="E35" s="17">
        <v>626.97</v>
      </c>
      <c r="F35" s="12">
        <f t="shared" si="0"/>
        <v>3134.8500000000004</v>
      </c>
      <c r="G35" s="10"/>
      <c r="H35" s="10"/>
      <c r="R35" s="25"/>
    </row>
    <row r="36" spans="1:18" s="11" customFormat="1" ht="42.95" customHeight="1" x14ac:dyDescent="0.3">
      <c r="A36" s="35">
        <v>17</v>
      </c>
      <c r="B36" s="20" t="s">
        <v>80</v>
      </c>
      <c r="C36" s="16" t="s">
        <v>16</v>
      </c>
      <c r="D36" s="18">
        <v>20</v>
      </c>
      <c r="E36" s="17">
        <v>560.07000000000005</v>
      </c>
      <c r="F36" s="12">
        <f t="shared" si="0"/>
        <v>11201.400000000001</v>
      </c>
      <c r="G36" s="10"/>
      <c r="H36" s="10"/>
      <c r="R36" s="25"/>
    </row>
    <row r="37" spans="1:18" s="11" customFormat="1" ht="42.95" customHeight="1" x14ac:dyDescent="0.3">
      <c r="A37" s="35">
        <v>18</v>
      </c>
      <c r="B37" s="20" t="s">
        <v>79</v>
      </c>
      <c r="C37" s="16" t="s">
        <v>16</v>
      </c>
      <c r="D37" s="18">
        <v>80</v>
      </c>
      <c r="E37" s="17">
        <v>453.1</v>
      </c>
      <c r="F37" s="12">
        <f t="shared" si="0"/>
        <v>36248</v>
      </c>
      <c r="G37" s="10"/>
      <c r="H37" s="10"/>
      <c r="R37" s="25"/>
    </row>
    <row r="38" spans="1:18" s="11" customFormat="1" ht="42.95" customHeight="1" x14ac:dyDescent="0.3">
      <c r="A38" s="35">
        <v>19</v>
      </c>
      <c r="B38" s="20" t="s">
        <v>81</v>
      </c>
      <c r="C38" s="16" t="s">
        <v>16</v>
      </c>
      <c r="D38" s="18">
        <v>20</v>
      </c>
      <c r="E38" s="17">
        <v>450.97</v>
      </c>
      <c r="F38" s="12">
        <f t="shared" si="0"/>
        <v>9019.4000000000015</v>
      </c>
      <c r="G38" s="10"/>
      <c r="H38" s="10"/>
      <c r="R38" s="25"/>
    </row>
    <row r="39" spans="1:18" s="11" customFormat="1" ht="42.95" customHeight="1" x14ac:dyDescent="0.3">
      <c r="A39" s="35">
        <v>20</v>
      </c>
      <c r="B39" s="20" t="s">
        <v>82</v>
      </c>
      <c r="C39" s="16" t="s">
        <v>16</v>
      </c>
      <c r="D39" s="18">
        <v>5</v>
      </c>
      <c r="E39" s="17">
        <v>710</v>
      </c>
      <c r="F39" s="12">
        <f t="shared" si="0"/>
        <v>3550</v>
      </c>
      <c r="G39" s="10"/>
      <c r="H39" s="10"/>
      <c r="R39" s="25"/>
    </row>
    <row r="40" spans="1:18" s="11" customFormat="1" ht="48" customHeight="1" x14ac:dyDescent="0.3">
      <c r="A40" s="35">
        <v>21</v>
      </c>
      <c r="B40" s="20" t="s">
        <v>84</v>
      </c>
      <c r="C40" s="16" t="s">
        <v>16</v>
      </c>
      <c r="D40" s="18">
        <v>40</v>
      </c>
      <c r="E40" s="17">
        <v>620</v>
      </c>
      <c r="F40" s="12">
        <f t="shared" si="0"/>
        <v>24800</v>
      </c>
      <c r="G40" s="10"/>
      <c r="H40" s="10"/>
      <c r="R40" s="25"/>
    </row>
    <row r="41" spans="1:18" s="11" customFormat="1" ht="42.95" customHeight="1" x14ac:dyDescent="0.3">
      <c r="A41" s="35">
        <v>22</v>
      </c>
      <c r="B41" s="20" t="s">
        <v>83</v>
      </c>
      <c r="C41" s="16" t="s">
        <v>16</v>
      </c>
      <c r="D41" s="18">
        <v>70</v>
      </c>
      <c r="E41" s="17">
        <v>570</v>
      </c>
      <c r="F41" s="12">
        <f t="shared" si="0"/>
        <v>39900</v>
      </c>
      <c r="G41" s="10"/>
      <c r="H41" s="10"/>
      <c r="R41" s="25"/>
    </row>
    <row r="42" spans="1:18" s="11" customFormat="1" ht="42.95" customHeight="1" x14ac:dyDescent="0.3">
      <c r="A42" s="35">
        <v>23</v>
      </c>
      <c r="B42" s="20" t="s">
        <v>85</v>
      </c>
      <c r="C42" s="16" t="s">
        <v>16</v>
      </c>
      <c r="D42" s="18">
        <v>20</v>
      </c>
      <c r="E42" s="17">
        <v>512.27</v>
      </c>
      <c r="F42" s="12">
        <f t="shared" si="0"/>
        <v>10245.4</v>
      </c>
      <c r="G42" s="10"/>
      <c r="H42" s="10"/>
      <c r="R42" s="25"/>
    </row>
    <row r="43" spans="1:18" s="11" customFormat="1" ht="42.95" customHeight="1" x14ac:dyDescent="0.3">
      <c r="A43" s="35">
        <v>24</v>
      </c>
      <c r="B43" s="20" t="s">
        <v>86</v>
      </c>
      <c r="C43" s="16" t="s">
        <v>16</v>
      </c>
      <c r="D43" s="18">
        <v>20</v>
      </c>
      <c r="E43" s="17">
        <v>850.67</v>
      </c>
      <c r="F43" s="12">
        <f t="shared" si="0"/>
        <v>17013.399999999998</v>
      </c>
      <c r="G43" s="10"/>
      <c r="H43" s="10"/>
      <c r="R43" s="25"/>
    </row>
    <row r="44" spans="1:18" s="11" customFormat="1" ht="42.95" customHeight="1" x14ac:dyDescent="0.3">
      <c r="A44" s="35">
        <v>25</v>
      </c>
      <c r="B44" s="20" t="s">
        <v>87</v>
      </c>
      <c r="C44" s="16" t="s">
        <v>16</v>
      </c>
      <c r="D44" s="18">
        <v>30</v>
      </c>
      <c r="E44" s="17">
        <v>770.4</v>
      </c>
      <c r="F44" s="12">
        <f t="shared" si="0"/>
        <v>23112</v>
      </c>
      <c r="G44" s="10"/>
      <c r="H44" s="10"/>
      <c r="R44" s="25"/>
    </row>
    <row r="45" spans="1:18" s="11" customFormat="1" ht="42.95" customHeight="1" x14ac:dyDescent="0.3">
      <c r="A45" s="35">
        <v>26</v>
      </c>
      <c r="B45" s="20" t="s">
        <v>88</v>
      </c>
      <c r="C45" s="16" t="s">
        <v>16</v>
      </c>
      <c r="D45" s="18">
        <v>40</v>
      </c>
      <c r="E45" s="17">
        <v>673.4</v>
      </c>
      <c r="F45" s="12">
        <f t="shared" si="0"/>
        <v>26936</v>
      </c>
      <c r="G45" s="10"/>
      <c r="H45" s="10"/>
      <c r="R45" s="25"/>
    </row>
    <row r="46" spans="1:18" s="11" customFormat="1" ht="42.95" customHeight="1" x14ac:dyDescent="0.3">
      <c r="A46" s="35">
        <v>27</v>
      </c>
      <c r="B46" s="20" t="s">
        <v>89</v>
      </c>
      <c r="C46" s="16" t="s">
        <v>16</v>
      </c>
      <c r="D46" s="18">
        <v>20</v>
      </c>
      <c r="E46" s="17">
        <v>620.33000000000004</v>
      </c>
      <c r="F46" s="12">
        <f t="shared" si="0"/>
        <v>12406.6</v>
      </c>
      <c r="G46" s="10"/>
      <c r="H46" s="10"/>
      <c r="R46" s="25"/>
    </row>
    <row r="47" spans="1:18" s="11" customFormat="1" ht="42.95" customHeight="1" x14ac:dyDescent="0.3">
      <c r="A47" s="35">
        <v>28</v>
      </c>
      <c r="B47" s="20" t="s">
        <v>78</v>
      </c>
      <c r="C47" s="16" t="s">
        <v>16</v>
      </c>
      <c r="D47" s="18">
        <v>1</v>
      </c>
      <c r="E47" s="17"/>
      <c r="F47" s="12">
        <f t="shared" si="0"/>
        <v>0</v>
      </c>
      <c r="G47" s="10"/>
      <c r="H47" s="10"/>
      <c r="R47" s="25"/>
    </row>
    <row r="48" spans="1:18" s="11" customFormat="1" ht="42.95" customHeight="1" x14ac:dyDescent="0.3">
      <c r="A48" s="35" t="s">
        <v>29</v>
      </c>
      <c r="B48" s="20" t="s">
        <v>65</v>
      </c>
      <c r="C48" s="16" t="s">
        <v>16</v>
      </c>
      <c r="D48" s="18">
        <v>20</v>
      </c>
      <c r="E48" s="17">
        <v>16066</v>
      </c>
      <c r="F48" s="12">
        <f t="shared" si="0"/>
        <v>321320</v>
      </c>
      <c r="G48" s="10"/>
      <c r="H48" s="10"/>
      <c r="R48" s="25"/>
    </row>
    <row r="49" spans="1:18" s="11" customFormat="1" ht="42.95" customHeight="1" x14ac:dyDescent="0.3">
      <c r="A49" s="35" t="s">
        <v>30</v>
      </c>
      <c r="B49" s="20" t="s">
        <v>66</v>
      </c>
      <c r="C49" s="16" t="s">
        <v>16</v>
      </c>
      <c r="D49" s="18">
        <v>1</v>
      </c>
      <c r="E49" s="17">
        <v>13900</v>
      </c>
      <c r="F49" s="12">
        <f t="shared" si="0"/>
        <v>13900</v>
      </c>
      <c r="G49" s="10"/>
      <c r="H49" s="10"/>
      <c r="R49" s="25"/>
    </row>
    <row r="50" spans="1:18" s="11" customFormat="1" ht="57.75" customHeight="1" x14ac:dyDescent="0.3">
      <c r="A50" s="35" t="s">
        <v>31</v>
      </c>
      <c r="B50" s="20" t="s">
        <v>67</v>
      </c>
      <c r="C50" s="16" t="s">
        <v>16</v>
      </c>
      <c r="D50" s="18">
        <v>3</v>
      </c>
      <c r="E50" s="17">
        <v>21669</v>
      </c>
      <c r="F50" s="12">
        <f t="shared" si="0"/>
        <v>65007</v>
      </c>
      <c r="G50" s="10"/>
      <c r="H50" s="10"/>
      <c r="R50" s="25"/>
    </row>
    <row r="51" spans="1:18" s="11" customFormat="1" ht="42.95" customHeight="1" x14ac:dyDescent="0.3">
      <c r="A51" s="35" t="s">
        <v>32</v>
      </c>
      <c r="B51" s="20" t="s">
        <v>68</v>
      </c>
      <c r="C51" s="16" t="s">
        <v>16</v>
      </c>
      <c r="D51" s="18">
        <v>1</v>
      </c>
      <c r="E51" s="17">
        <v>44233.31</v>
      </c>
      <c r="F51" s="12">
        <f t="shared" si="0"/>
        <v>44233.31</v>
      </c>
      <c r="G51" s="10"/>
      <c r="H51" s="10"/>
      <c r="R51" s="25"/>
    </row>
    <row r="52" spans="1:18" s="11" customFormat="1" ht="42.95" customHeight="1" x14ac:dyDescent="0.3">
      <c r="A52" s="35" t="s">
        <v>33</v>
      </c>
      <c r="B52" s="20" t="s">
        <v>69</v>
      </c>
      <c r="C52" s="16" t="s">
        <v>16</v>
      </c>
      <c r="D52" s="18">
        <v>1</v>
      </c>
      <c r="E52" s="17">
        <v>54000</v>
      </c>
      <c r="F52" s="12">
        <f t="shared" si="0"/>
        <v>54000</v>
      </c>
      <c r="G52" s="10"/>
      <c r="H52" s="10"/>
      <c r="R52" s="25"/>
    </row>
    <row r="53" spans="1:18" s="11" customFormat="1" ht="42.95" customHeight="1" x14ac:dyDescent="0.3">
      <c r="A53" s="35" t="s">
        <v>34</v>
      </c>
      <c r="B53" s="20" t="s">
        <v>70</v>
      </c>
      <c r="C53" s="16" t="s">
        <v>16</v>
      </c>
      <c r="D53" s="18">
        <v>1</v>
      </c>
      <c r="E53" s="17">
        <v>7576</v>
      </c>
      <c r="F53" s="12">
        <f t="shared" si="0"/>
        <v>7576</v>
      </c>
      <c r="G53" s="10"/>
      <c r="H53" s="10"/>
      <c r="R53" s="25"/>
    </row>
    <row r="54" spans="1:18" s="11" customFormat="1" ht="42.95" customHeight="1" x14ac:dyDescent="0.3">
      <c r="A54" s="35" t="s">
        <v>35</v>
      </c>
      <c r="B54" s="21" t="s">
        <v>71</v>
      </c>
      <c r="C54" s="16" t="s">
        <v>16</v>
      </c>
      <c r="D54" s="18">
        <v>1</v>
      </c>
      <c r="E54" s="17">
        <v>47824.33</v>
      </c>
      <c r="F54" s="12">
        <f t="shared" si="0"/>
        <v>47824.33</v>
      </c>
      <c r="G54" s="10"/>
      <c r="H54" s="10"/>
      <c r="R54" s="25"/>
    </row>
    <row r="55" spans="1:18" s="11" customFormat="1" ht="42.95" customHeight="1" x14ac:dyDescent="0.3">
      <c r="A55" s="35" t="s">
        <v>36</v>
      </c>
      <c r="B55" s="21" t="s">
        <v>72</v>
      </c>
      <c r="C55" s="16" t="s">
        <v>16</v>
      </c>
      <c r="D55" s="18">
        <v>1</v>
      </c>
      <c r="E55" s="17">
        <v>47910.1</v>
      </c>
      <c r="F55" s="12">
        <f t="shared" si="0"/>
        <v>47910.1</v>
      </c>
      <c r="G55" s="10"/>
      <c r="H55" s="10"/>
      <c r="R55" s="25"/>
    </row>
    <row r="56" spans="1:18" s="11" customFormat="1" ht="42.95" customHeight="1" x14ac:dyDescent="0.3">
      <c r="A56" s="35" t="s">
        <v>37</v>
      </c>
      <c r="B56" s="21" t="s">
        <v>73</v>
      </c>
      <c r="C56" s="16" t="s">
        <v>16</v>
      </c>
      <c r="D56" s="18">
        <v>1</v>
      </c>
      <c r="E56" s="17">
        <v>47901.29</v>
      </c>
      <c r="F56" s="12">
        <f t="shared" si="0"/>
        <v>47901.29</v>
      </c>
      <c r="G56" s="10"/>
      <c r="H56" s="10"/>
      <c r="R56" s="25"/>
    </row>
    <row r="57" spans="1:18" s="11" customFormat="1" ht="42.95" customHeight="1" x14ac:dyDescent="0.3">
      <c r="A57" s="35" t="s">
        <v>38</v>
      </c>
      <c r="B57" s="22" t="s">
        <v>74</v>
      </c>
      <c r="C57" s="16" t="s">
        <v>16</v>
      </c>
      <c r="D57" s="18">
        <v>1</v>
      </c>
      <c r="E57" s="17">
        <v>19801.330000000002</v>
      </c>
      <c r="F57" s="12">
        <f t="shared" si="0"/>
        <v>19801.330000000002</v>
      </c>
      <c r="G57" s="10"/>
      <c r="H57" s="10"/>
      <c r="R57" s="25"/>
    </row>
    <row r="58" spans="1:18" s="11" customFormat="1" ht="42.95" customHeight="1" x14ac:dyDescent="0.3">
      <c r="A58" s="35" t="s">
        <v>39</v>
      </c>
      <c r="B58" s="22" t="s">
        <v>90</v>
      </c>
      <c r="C58" s="16" t="s">
        <v>16</v>
      </c>
      <c r="D58" s="18">
        <v>2</v>
      </c>
      <c r="E58" s="17">
        <v>400</v>
      </c>
      <c r="F58" s="12">
        <f t="shared" si="0"/>
        <v>800</v>
      </c>
      <c r="G58" s="10"/>
      <c r="H58" s="10"/>
      <c r="R58" s="25"/>
    </row>
    <row r="59" spans="1:18" s="6" customFormat="1" x14ac:dyDescent="0.25">
      <c r="A59" s="45" t="s">
        <v>2</v>
      </c>
      <c r="B59" s="45"/>
      <c r="C59" s="45"/>
      <c r="D59" s="46"/>
      <c r="E59" s="45"/>
      <c r="F59" s="9">
        <f>SUM(F9:F58)</f>
        <v>1249284.0000000002</v>
      </c>
      <c r="R59" s="23"/>
    </row>
    <row r="60" spans="1:18" s="6" customFormat="1" ht="15.75" customHeight="1" x14ac:dyDescent="0.25">
      <c r="A60" s="38" t="s">
        <v>14</v>
      </c>
      <c r="B60" s="39"/>
      <c r="C60" s="39"/>
      <c r="D60" s="39"/>
      <c r="E60" s="40"/>
      <c r="F60" s="9">
        <v>224871.12</v>
      </c>
      <c r="R60" s="23"/>
    </row>
    <row r="61" spans="1:18" s="6" customFormat="1" ht="15.75" customHeight="1" x14ac:dyDescent="0.25">
      <c r="A61" s="30"/>
      <c r="B61" s="14"/>
      <c r="C61" s="14"/>
      <c r="D61" s="14"/>
      <c r="E61" s="14"/>
      <c r="F61" s="15"/>
      <c r="R61" s="23"/>
    </row>
    <row r="62" spans="1:18" x14ac:dyDescent="0.25">
      <c r="A62" s="31" t="s">
        <v>43</v>
      </c>
    </row>
    <row r="64" spans="1:18" ht="15.75" customHeight="1" x14ac:dyDescent="0.25">
      <c r="A64" s="37" t="s">
        <v>40</v>
      </c>
      <c r="B64" s="37"/>
      <c r="C64" s="37"/>
      <c r="D64" s="37"/>
      <c r="E64" s="37"/>
      <c r="F64" s="37"/>
    </row>
    <row r="65" spans="1:11" ht="15.75" customHeight="1" x14ac:dyDescent="0.25">
      <c r="A65" s="36" t="s">
        <v>41</v>
      </c>
      <c r="B65" s="36"/>
      <c r="C65" s="36"/>
      <c r="D65" s="36"/>
      <c r="E65" s="36"/>
      <c r="F65" s="36"/>
    </row>
    <row r="66" spans="1:11" ht="15.75" customHeight="1" x14ac:dyDescent="0.25">
      <c r="A66" s="36" t="s">
        <v>8</v>
      </c>
      <c r="B66" s="36"/>
      <c r="C66" s="36"/>
      <c r="D66" s="36"/>
      <c r="E66" s="36"/>
      <c r="F66" s="36"/>
    </row>
    <row r="67" spans="1:11" x14ac:dyDescent="0.25">
      <c r="A67" s="32" t="s">
        <v>42</v>
      </c>
      <c r="B67" s="4"/>
      <c r="C67" s="3"/>
      <c r="D67" s="3"/>
      <c r="E67" s="3"/>
      <c r="F67" s="3"/>
    </row>
    <row r="68" spans="1:11" x14ac:dyDescent="0.25">
      <c r="A68" s="32"/>
      <c r="B68" s="4"/>
      <c r="C68" s="3"/>
      <c r="D68" s="3"/>
      <c r="E68" s="3"/>
      <c r="F68" s="3"/>
    </row>
    <row r="69" spans="1:11" x14ac:dyDescent="0.25">
      <c r="A69" s="32"/>
      <c r="B69" s="4"/>
      <c r="C69" s="3"/>
      <c r="D69" s="3"/>
      <c r="E69" s="3"/>
      <c r="F69" s="3"/>
    </row>
    <row r="70" spans="1:11" x14ac:dyDescent="0.25">
      <c r="B70" s="7" t="s">
        <v>6</v>
      </c>
      <c r="E70" s="8" t="s">
        <v>7</v>
      </c>
    </row>
    <row r="71" spans="1:11" x14ac:dyDescent="0.25">
      <c r="A71" s="33"/>
      <c r="E71" s="5"/>
      <c r="F71" s="5"/>
    </row>
    <row r="72" spans="1:11" x14ac:dyDescent="0.25">
      <c r="J72" s="11"/>
      <c r="K72" s="11"/>
    </row>
    <row r="73" spans="1:11" x14ac:dyDescent="0.25">
      <c r="J73" s="11"/>
      <c r="K73" s="11"/>
    </row>
    <row r="74" spans="1:11" x14ac:dyDescent="0.25">
      <c r="J74" s="11"/>
      <c r="K74" s="11"/>
    </row>
    <row r="75" spans="1:11" x14ac:dyDescent="0.25">
      <c r="B75" s="2" t="s">
        <v>5</v>
      </c>
      <c r="E75" s="2" t="s">
        <v>5</v>
      </c>
      <c r="J75" s="11"/>
      <c r="K75" s="11"/>
    </row>
    <row r="76" spans="1:11" x14ac:dyDescent="0.25">
      <c r="B76" s="2"/>
      <c r="J76" s="11"/>
      <c r="K76" s="11"/>
    </row>
    <row r="77" spans="1:11" x14ac:dyDescent="0.25">
      <c r="B77" s="2" t="s">
        <v>3</v>
      </c>
      <c r="E77" s="2" t="s">
        <v>3</v>
      </c>
      <c r="J77" s="11"/>
      <c r="K77" s="11"/>
    </row>
    <row r="78" spans="1:11" x14ac:dyDescent="0.25">
      <c r="J78" s="11"/>
      <c r="K78" s="11"/>
    </row>
    <row r="79" spans="1:11" x14ac:dyDescent="0.25">
      <c r="J79" s="11"/>
      <c r="K79" s="11"/>
    </row>
    <row r="80" spans="1:11" x14ac:dyDescent="0.25">
      <c r="J80" s="11"/>
      <c r="K80" s="11"/>
    </row>
    <row r="81" spans="1:11" x14ac:dyDescent="0.25">
      <c r="A81" s="34"/>
      <c r="J81" s="11"/>
      <c r="K81" s="11"/>
    </row>
    <row r="82" spans="1:11" x14ac:dyDescent="0.25">
      <c r="A82" s="34"/>
      <c r="J82" s="11"/>
      <c r="K82" s="11"/>
    </row>
    <row r="83" spans="1:11" x14ac:dyDescent="0.25">
      <c r="A83" s="34"/>
      <c r="J83" s="11"/>
      <c r="K83" s="11"/>
    </row>
    <row r="84" spans="1:11" x14ac:dyDescent="0.25">
      <c r="J84" s="11"/>
      <c r="K84" s="11"/>
    </row>
    <row r="85" spans="1:11" x14ac:dyDescent="0.25">
      <c r="J85" s="11"/>
      <c r="K85" s="11"/>
    </row>
    <row r="86" spans="1:11" x14ac:dyDescent="0.25">
      <c r="J86" s="11"/>
      <c r="K86" s="11"/>
    </row>
    <row r="87" spans="1:11" x14ac:dyDescent="0.25">
      <c r="J87" s="11"/>
      <c r="K87" s="11"/>
    </row>
    <row r="88" spans="1:11" x14ac:dyDescent="0.25">
      <c r="J88" s="11"/>
      <c r="K88" s="11"/>
    </row>
    <row r="89" spans="1:11" x14ac:dyDescent="0.25">
      <c r="J89" s="11"/>
      <c r="K89" s="11"/>
    </row>
    <row r="90" spans="1:11" x14ac:dyDescent="0.25">
      <c r="J90" s="11"/>
      <c r="K90" s="11"/>
    </row>
    <row r="91" spans="1:11" x14ac:dyDescent="0.25">
      <c r="J91" s="11"/>
      <c r="K91" s="11"/>
    </row>
    <row r="92" spans="1:11" x14ac:dyDescent="0.25">
      <c r="J92" s="11"/>
      <c r="K92" s="11"/>
    </row>
    <row r="93" spans="1:11" x14ac:dyDescent="0.25">
      <c r="J93" s="11"/>
      <c r="K93" s="11"/>
    </row>
    <row r="94" spans="1:11" x14ac:dyDescent="0.25">
      <c r="J94" s="11"/>
      <c r="K94" s="11"/>
    </row>
    <row r="95" spans="1:11" x14ac:dyDescent="0.25">
      <c r="J95" s="11"/>
      <c r="K95" s="11"/>
    </row>
    <row r="96" spans="1:11" x14ac:dyDescent="0.25">
      <c r="J96" s="11"/>
      <c r="K96" s="11"/>
    </row>
    <row r="97" spans="10:11" x14ac:dyDescent="0.25">
      <c r="J97" s="11"/>
      <c r="K97" s="11"/>
    </row>
    <row r="98" spans="10:11" x14ac:dyDescent="0.25">
      <c r="J98" s="11"/>
      <c r="K98" s="11"/>
    </row>
    <row r="99" spans="10:11" x14ac:dyDescent="0.25">
      <c r="J99" s="11"/>
      <c r="K99" s="11"/>
    </row>
    <row r="100" spans="10:11" x14ac:dyDescent="0.25">
      <c r="J100" s="11"/>
      <c r="K100" s="11"/>
    </row>
    <row r="101" spans="10:11" x14ac:dyDescent="0.25">
      <c r="J101" s="11"/>
      <c r="K101" s="11"/>
    </row>
    <row r="102" spans="10:11" x14ac:dyDescent="0.25">
      <c r="J102" s="11"/>
      <c r="K102" s="11"/>
    </row>
    <row r="103" spans="10:11" x14ac:dyDescent="0.25">
      <c r="J103" s="11"/>
      <c r="K103" s="11"/>
    </row>
    <row r="104" spans="10:11" x14ac:dyDescent="0.25">
      <c r="J104" s="11"/>
      <c r="K104" s="11"/>
    </row>
    <row r="105" spans="10:11" x14ac:dyDescent="0.25">
      <c r="J105" s="11"/>
      <c r="K105" s="11"/>
    </row>
    <row r="106" spans="10:11" x14ac:dyDescent="0.25">
      <c r="J106" s="11"/>
      <c r="K106" s="11"/>
    </row>
    <row r="107" spans="10:11" x14ac:dyDescent="0.25">
      <c r="J107" s="11"/>
      <c r="K107" s="11"/>
    </row>
    <row r="108" spans="10:11" x14ac:dyDescent="0.25">
      <c r="J108" s="11"/>
      <c r="K108" s="11"/>
    </row>
    <row r="109" spans="10:11" x14ac:dyDescent="0.25">
      <c r="J109" s="11"/>
      <c r="K109" s="11"/>
    </row>
    <row r="110" spans="10:11" x14ac:dyDescent="0.25">
      <c r="J110" s="11"/>
      <c r="K110" s="11"/>
    </row>
    <row r="111" spans="10:11" x14ac:dyDescent="0.25">
      <c r="J111" s="11"/>
      <c r="K111" s="11"/>
    </row>
    <row r="112" spans="10:11" x14ac:dyDescent="0.25">
      <c r="J112" s="11"/>
      <c r="K112" s="11"/>
    </row>
    <row r="113" spans="10:11" x14ac:dyDescent="0.25">
      <c r="J113" s="11"/>
      <c r="K113" s="11"/>
    </row>
    <row r="114" spans="10:11" x14ac:dyDescent="0.25">
      <c r="J114" s="11"/>
      <c r="K114" s="11"/>
    </row>
    <row r="115" spans="10:11" x14ac:dyDescent="0.25">
      <c r="J115" s="11"/>
      <c r="K115" s="11"/>
    </row>
    <row r="116" spans="10:11" x14ac:dyDescent="0.25">
      <c r="J116" s="6"/>
      <c r="K116" s="6"/>
    </row>
    <row r="117" spans="10:11" x14ac:dyDescent="0.25">
      <c r="J117" s="6"/>
      <c r="K117" s="6"/>
    </row>
    <row r="118" spans="10:11" x14ac:dyDescent="0.25">
      <c r="J118" s="6"/>
      <c r="K118" s="6"/>
    </row>
  </sheetData>
  <mergeCells count="10">
    <mergeCell ref="A66:F66"/>
    <mergeCell ref="A65:F65"/>
    <mergeCell ref="A64:F64"/>
    <mergeCell ref="A60:E60"/>
    <mergeCell ref="A1:F1"/>
    <mergeCell ref="A7:F7"/>
    <mergeCell ref="A3:F3"/>
    <mergeCell ref="A4:F4"/>
    <mergeCell ref="A5:F5"/>
    <mergeCell ref="A59:E59"/>
  </mergeCells>
  <phoneticPr fontId="0" type="noConversion"/>
  <pageMargins left="0.31" right="0.70866141732283472" top="0.31496062992125984" bottom="0.31496062992125984" header="0.31496062992125984" footer="0.31496062992125984"/>
  <pageSetup paperSize="9" scale="60" fitToHeight="100" orientation="portrait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спецификация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GnatkoAO</dc:creator>
  <cp:lastModifiedBy>1</cp:lastModifiedBy>
  <cp:lastPrinted>2014-05-27T13:49:50Z</cp:lastPrinted>
  <dcterms:created xsi:type="dcterms:W3CDTF">2010-02-10T14:08:21Z</dcterms:created>
  <dcterms:modified xsi:type="dcterms:W3CDTF">2014-06-27T05:14:15Z</dcterms:modified>
</cp:coreProperties>
</file>