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565" yWindow="30" windowWidth="19320" windowHeight="12810"/>
  </bookViews>
  <sheets>
    <sheet name="Sheet1" sheetId="1" r:id="rId1"/>
    <sheet name="Sheet2" sheetId="2" r:id="rId2"/>
    <sheet name="Sheet3" sheetId="3" r:id="rId3"/>
  </sheets>
  <calcPr calcId="114210"/>
</workbook>
</file>

<file path=xl/calcChain.xml><?xml version="1.0" encoding="utf-8"?>
<calcChain xmlns="http://schemas.openxmlformats.org/spreadsheetml/2006/main">
  <c r="D40" i="1"/>
  <c r="E58"/>
  <c r="C40"/>
  <c r="E72"/>
  <c r="G40"/>
  <c r="F40"/>
  <c r="E70"/>
  <c r="E71"/>
  <c r="E59"/>
  <c r="E68"/>
  <c r="E66"/>
  <c r="E63"/>
  <c r="E61"/>
</calcChain>
</file>

<file path=xl/sharedStrings.xml><?xml version="1.0" encoding="utf-8"?>
<sst xmlns="http://schemas.openxmlformats.org/spreadsheetml/2006/main" count="124" uniqueCount="101">
  <si>
    <t>№№</t>
  </si>
  <si>
    <t>п/п</t>
  </si>
  <si>
    <t>блока</t>
  </si>
  <si>
    <t xml:space="preserve">Кол-во </t>
  </si>
  <si>
    <t xml:space="preserve"> шт.</t>
  </si>
  <si>
    <t>Марка</t>
  </si>
  <si>
    <t>м2</t>
  </si>
  <si>
    <t>ИТОГО:</t>
  </si>
  <si>
    <t>Наименование изделия</t>
  </si>
  <si>
    <t>материала</t>
  </si>
  <si>
    <t>Кол-во</t>
  </si>
  <si>
    <t>Оконный блок</t>
  </si>
  <si>
    <t>Пена монтажная зимняя Титан</t>
  </si>
  <si>
    <t>шт</t>
  </si>
  <si>
    <t>Анкер рамный О10х200мм</t>
  </si>
  <si>
    <t>м.п.</t>
  </si>
  <si>
    <t>Вилатерм О 30мм</t>
  </si>
  <si>
    <t>Мастика Стиз А</t>
  </si>
  <si>
    <t>кг</t>
  </si>
  <si>
    <t>Очиститель пистолета от пены</t>
  </si>
  <si>
    <t>Пароизоляция Изоспан В</t>
  </si>
  <si>
    <t>м</t>
  </si>
  <si>
    <t xml:space="preserve"> t=20мм</t>
  </si>
  <si>
    <t>F-образный профиль</t>
  </si>
  <si>
    <t>Торцевая заглушка для подок</t>
  </si>
  <si>
    <t>Стартовый профиль с защелкой</t>
  </si>
  <si>
    <t>открывающ. створки</t>
  </si>
  <si>
    <t xml:space="preserve">москитная сетка на </t>
  </si>
  <si>
    <t>2000х2020h</t>
  </si>
  <si>
    <t>оконного</t>
  </si>
  <si>
    <t>1170х2020h</t>
  </si>
  <si>
    <t>1100х1400h</t>
  </si>
  <si>
    <t xml:space="preserve">Размер оконного         </t>
  </si>
  <si>
    <t>блока (ВхН)мм</t>
  </si>
  <si>
    <t>шт.</t>
  </si>
  <si>
    <r>
      <t>м</t>
    </r>
    <r>
      <rPr>
        <sz val="12"/>
        <rFont val="Calibri"/>
        <family val="2"/>
        <charset val="204"/>
      </rPr>
      <t>²</t>
    </r>
  </si>
  <si>
    <t>745ОК2</t>
  </si>
  <si>
    <t>745ОК3</t>
  </si>
  <si>
    <t>ГОСТ</t>
  </si>
  <si>
    <t>Ед. изм</t>
  </si>
  <si>
    <t>и их количества;</t>
  </si>
  <si>
    <t>3) на поставляемые изделия и материал должна быть предоставлена вся необходимая документация: сертификаты, паспорта, а также монтажная схема на установку оконных блоков, или типовая инструкция по монтажу оконных блоков.</t>
  </si>
  <si>
    <t>1600х700h</t>
  </si>
  <si>
    <t>122/0 ОК4</t>
  </si>
  <si>
    <t>1500х600h</t>
  </si>
  <si>
    <t>122/0 ОК5</t>
  </si>
  <si>
    <t>122/0 ОК6</t>
  </si>
  <si>
    <t>1700х700h</t>
  </si>
  <si>
    <t>1300х1800h</t>
  </si>
  <si>
    <t>122/1 ОК8</t>
  </si>
  <si>
    <t>2400х1800h</t>
  </si>
  <si>
    <t>1700х1800h</t>
  </si>
  <si>
    <t>122/1 ОК9</t>
  </si>
  <si>
    <t>122/1 ОК7</t>
  </si>
  <si>
    <t>1300x2300h</t>
  </si>
  <si>
    <t>122/2 OK10</t>
  </si>
  <si>
    <t>2400x2300h</t>
  </si>
  <si>
    <t>122/2 OK11</t>
  </si>
  <si>
    <t>122/2 OK12</t>
  </si>
  <si>
    <t>1700x2300h</t>
  </si>
  <si>
    <t>122/3 OK13</t>
  </si>
  <si>
    <t>1700x3000h</t>
  </si>
  <si>
    <t>122/3 OK14</t>
  </si>
  <si>
    <t>122/3 OK15</t>
  </si>
  <si>
    <t>122/3 OK16</t>
  </si>
  <si>
    <t>122/ф ОК17</t>
  </si>
  <si>
    <t>1300х2300h</t>
  </si>
  <si>
    <t>122/ф ОК18</t>
  </si>
  <si>
    <t>1700х1200h</t>
  </si>
  <si>
    <t>122/ф ОК19</t>
  </si>
  <si>
    <t>1700х2300h</t>
  </si>
  <si>
    <t>122/ф ОК20</t>
  </si>
  <si>
    <t>30674-99</t>
  </si>
  <si>
    <t xml:space="preserve">              Москитная сетка</t>
  </si>
  <si>
    <t>оконный блок ПВХ</t>
  </si>
  <si>
    <t>профи 750 мл</t>
  </si>
  <si>
    <t>Герметик силиконовый белый</t>
  </si>
  <si>
    <t>Сэндвичпанель для откосов</t>
  </si>
  <si>
    <t xml:space="preserve"> t=10мм с пенополиуретаном</t>
  </si>
  <si>
    <t>Доска подоконная В=500мм</t>
  </si>
  <si>
    <t>Москитная сетка</t>
  </si>
  <si>
    <t>193,7</t>
  </si>
  <si>
    <t>дополнительно. Места установок стыковочных профилей согласовывать</t>
  </si>
  <si>
    <t>дополнительно с технологами изготовителя.</t>
  </si>
  <si>
    <t>ПОСТАВКА ИЗДЕЛИЙ И МАТЕРИАЛОВ</t>
  </si>
  <si>
    <t>1) оконные  блоки  поставлять партиями с комплектующими материалами;</t>
  </si>
  <si>
    <t xml:space="preserve">2) во время изготовления возможна корректировка размеров изделий, комплектующих </t>
  </si>
  <si>
    <t>745 ОК1</t>
  </si>
  <si>
    <t>Стыковочные профили и крепеж для сборных оконных блоков включать в счет</t>
  </si>
  <si>
    <t>Пример : 122/ф ОК20</t>
  </si>
  <si>
    <t>ОБЩАЯ ВЕДОМОСТЬ ИЗДЕЛИЙ И МАТЕРИАЛОВ</t>
  </si>
  <si>
    <t>Примеча-</t>
  </si>
  <si>
    <t>ние</t>
  </si>
  <si>
    <t>в мелкой таре</t>
  </si>
  <si>
    <t>белый</t>
  </si>
  <si>
    <t>белая</t>
  </si>
  <si>
    <t xml:space="preserve">                 СПЕЦИФИКАЦИЯ ОКОННЫХ БЛОКОВ</t>
  </si>
  <si>
    <t xml:space="preserve">  Примечание:  Архитектурная раскладка указана в схемах оконных блоков Приложения 1</t>
  </si>
  <si>
    <t xml:space="preserve">4) все поставляемые изделия должны быть промаркированы согласно выше указанной </t>
  </si>
  <si>
    <t xml:space="preserve">таблице. </t>
  </si>
  <si>
    <t>Приложение к ТехЧасти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</si>
</sst>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"/>
    </font>
    <font>
      <sz val="12"/>
      <name val="Calibri"/>
      <family val="2"/>
      <charset val="204"/>
    </font>
    <font>
      <sz val="9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2" xfId="0" applyFont="1" applyBorder="1" applyAlignment="1">
      <alignment horizontal="right"/>
    </xf>
    <xf numFmtId="0" fontId="1" fillId="0" borderId="3" xfId="0" applyFont="1" applyBorder="1"/>
    <xf numFmtId="0" fontId="1" fillId="0" borderId="4" xfId="0" applyFont="1" applyBorder="1"/>
    <xf numFmtId="0" fontId="2" fillId="0" borderId="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1" fillId="0" borderId="0" xfId="0" applyFont="1" applyBorder="1"/>
    <xf numFmtId="0" fontId="1" fillId="0" borderId="0" xfId="0" applyFont="1" applyBorder="1" applyAlignment="1"/>
    <xf numFmtId="0" fontId="1" fillId="0" borderId="5" xfId="0" applyFont="1" applyBorder="1" applyAlignment="1"/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/>
    <xf numFmtId="0" fontId="1" fillId="0" borderId="8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/>
    <xf numFmtId="0" fontId="1" fillId="0" borderId="1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9" xfId="0" applyFont="1" applyBorder="1"/>
    <xf numFmtId="0" fontId="1" fillId="0" borderId="0" xfId="0" applyFont="1" applyAlignment="1"/>
    <xf numFmtId="0" fontId="5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justify" vertical="center"/>
    </xf>
    <xf numFmtId="0" fontId="1" fillId="0" borderId="11" xfId="0" applyFont="1" applyBorder="1"/>
    <xf numFmtId="0" fontId="1" fillId="0" borderId="12" xfId="0" applyFont="1" applyBorder="1"/>
    <xf numFmtId="0" fontId="2" fillId="0" borderId="13" xfId="0" applyFont="1" applyBorder="1" applyAlignment="1"/>
    <xf numFmtId="0" fontId="2" fillId="0" borderId="14" xfId="0" applyFont="1" applyBorder="1"/>
    <xf numFmtId="0" fontId="2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/>
    <xf numFmtId="0" fontId="2" fillId="0" borderId="16" xfId="0" applyFont="1" applyBorder="1"/>
    <xf numFmtId="0" fontId="2" fillId="0" borderId="16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6" fillId="0" borderId="0" xfId="0" applyFont="1"/>
    <xf numFmtId="0" fontId="2" fillId="0" borderId="0" xfId="0" applyFont="1" applyBorder="1" applyAlignment="1">
      <alignment horizontal="left"/>
    </xf>
    <xf numFmtId="0" fontId="1" fillId="0" borderId="17" xfId="0" applyFont="1" applyBorder="1" applyAlignment="1"/>
    <xf numFmtId="0" fontId="1" fillId="0" borderId="17" xfId="0" applyFont="1" applyBorder="1"/>
    <xf numFmtId="0" fontId="2" fillId="0" borderId="0" xfId="0" applyFont="1" applyBorder="1" applyAlignment="1"/>
    <xf numFmtId="0" fontId="7" fillId="0" borderId="0" xfId="0" applyFont="1"/>
    <xf numFmtId="0" fontId="1" fillId="0" borderId="0" xfId="0" applyFont="1" applyAlignment="1">
      <alignment horizontal="justify" vertical="top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1028700</xdr:colOff>
      <xdr:row>60</xdr:row>
      <xdr:rowOff>38100</xdr:rowOff>
    </xdr:from>
    <xdr:to>
      <xdr:col>1</xdr:col>
      <xdr:colOff>1104900</xdr:colOff>
      <xdr:row>60</xdr:row>
      <xdr:rowOff>161925</xdr:rowOff>
    </xdr:to>
    <xdr:sp macro="" textlink="">
      <xdr:nvSpPr>
        <xdr:cNvPr id="1025" name="Line 49"/>
        <xdr:cNvSpPr>
          <a:spLocks noChangeShapeType="1"/>
        </xdr:cNvSpPr>
      </xdr:nvSpPr>
      <xdr:spPr bwMode="auto">
        <a:xfrm flipH="1">
          <a:off x="1362075" y="12315825"/>
          <a:ext cx="76200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695325</xdr:colOff>
      <xdr:row>61</xdr:row>
      <xdr:rowOff>66675</xdr:rowOff>
    </xdr:from>
    <xdr:to>
      <xdr:col>1</xdr:col>
      <xdr:colOff>800100</xdr:colOff>
      <xdr:row>61</xdr:row>
      <xdr:rowOff>142875</xdr:rowOff>
    </xdr:to>
    <xdr:sp macro="" textlink="">
      <xdr:nvSpPr>
        <xdr:cNvPr id="1026" name="Line 50"/>
        <xdr:cNvSpPr>
          <a:spLocks noChangeShapeType="1"/>
        </xdr:cNvSpPr>
      </xdr:nvSpPr>
      <xdr:spPr bwMode="auto">
        <a:xfrm flipH="1">
          <a:off x="1028700" y="12544425"/>
          <a:ext cx="104775" cy="76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0</xdr:colOff>
      <xdr:row>109</xdr:row>
      <xdr:rowOff>38100</xdr:rowOff>
    </xdr:from>
    <xdr:to>
      <xdr:col>7</xdr:col>
      <xdr:colOff>600075</xdr:colOff>
      <xdr:row>160</xdr:row>
      <xdr:rowOff>114300</xdr:rowOff>
    </xdr:to>
    <xdr:pic>
      <xdr:nvPicPr>
        <xdr:cNvPr id="1027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2755225"/>
          <a:ext cx="6057900" cy="871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165</xdr:row>
      <xdr:rowOff>114300</xdr:rowOff>
    </xdr:from>
    <xdr:to>
      <xdr:col>7</xdr:col>
      <xdr:colOff>561975</xdr:colOff>
      <xdr:row>218</xdr:row>
      <xdr:rowOff>123825</xdr:rowOff>
    </xdr:to>
    <xdr:pic>
      <xdr:nvPicPr>
        <xdr:cNvPr id="1028" name="Рисунок 2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2280225"/>
          <a:ext cx="6019800" cy="859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229</xdr:row>
      <xdr:rowOff>133350</xdr:rowOff>
    </xdr:from>
    <xdr:to>
      <xdr:col>7</xdr:col>
      <xdr:colOff>590550</xdr:colOff>
      <xdr:row>283</xdr:row>
      <xdr:rowOff>19050</xdr:rowOff>
    </xdr:to>
    <xdr:pic>
      <xdr:nvPicPr>
        <xdr:cNvPr id="1029" name="Рисунок 3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42662475"/>
          <a:ext cx="6048375" cy="8629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292</xdr:row>
      <xdr:rowOff>76200</xdr:rowOff>
    </xdr:from>
    <xdr:to>
      <xdr:col>7</xdr:col>
      <xdr:colOff>514350</xdr:colOff>
      <xdr:row>345</xdr:row>
      <xdr:rowOff>19050</xdr:rowOff>
    </xdr:to>
    <xdr:pic>
      <xdr:nvPicPr>
        <xdr:cNvPr id="1030" name="Рисунок 4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52806600"/>
          <a:ext cx="5972175" cy="852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9"/>
  <sheetViews>
    <sheetView tabSelected="1" view="pageLayout" zoomScaleSheetLayoutView="100" workbookViewId="0">
      <selection activeCell="B9" sqref="B9"/>
    </sheetView>
  </sheetViews>
  <sheetFormatPr defaultRowHeight="12.75"/>
  <cols>
    <col min="1" max="1" width="5" customWidth="1"/>
    <col min="2" max="2" width="21.28515625" customWidth="1"/>
    <col min="3" max="3" width="9.5703125" customWidth="1"/>
    <col min="4" max="4" width="9.28515625" customWidth="1"/>
    <col min="5" max="5" width="11.7109375" customWidth="1"/>
    <col min="6" max="6" width="9.85546875" customWidth="1"/>
    <col min="7" max="7" width="15.140625" customWidth="1"/>
    <col min="8" max="8" width="9.7109375" customWidth="1"/>
    <col min="9" max="9" width="3" customWidth="1"/>
    <col min="10" max="10" width="16" customWidth="1"/>
  </cols>
  <sheetData>
    <row r="1" spans="1:10" s="1" customFormat="1" ht="18.75">
      <c r="F1" s="48" t="s">
        <v>100</v>
      </c>
    </row>
    <row r="2" spans="1:10" s="1" customFormat="1" ht="15.75"/>
    <row r="3" spans="1:10" s="1" customFormat="1" ht="15.75"/>
    <row r="4" spans="1:10" s="1" customFormat="1" ht="15.75">
      <c r="B4" s="42" t="s">
        <v>96</v>
      </c>
      <c r="C4" s="42"/>
      <c r="D4" s="42"/>
      <c r="E4" s="42"/>
    </row>
    <row r="5" spans="1:10" s="1" customFormat="1" ht="15.75">
      <c r="D5" s="42"/>
      <c r="E5" s="42"/>
      <c r="F5" s="42"/>
    </row>
    <row r="6" spans="1:10" s="1" customFormat="1" ht="16.5" thickBot="1"/>
    <row r="7" spans="1:10" s="1" customFormat="1" ht="16.5" thickBot="1">
      <c r="A7" s="16" t="s">
        <v>0</v>
      </c>
      <c r="B7" s="23" t="s">
        <v>32</v>
      </c>
      <c r="C7" s="50" t="s">
        <v>74</v>
      </c>
      <c r="D7" s="51"/>
      <c r="E7" s="18" t="s">
        <v>5</v>
      </c>
      <c r="F7" s="20" t="s">
        <v>73</v>
      </c>
      <c r="G7" s="13"/>
      <c r="H7" s="45"/>
      <c r="I7" s="12"/>
      <c r="J7" s="12"/>
    </row>
    <row r="8" spans="1:10" s="1" customFormat="1" ht="15.75">
      <c r="A8" s="25" t="s">
        <v>1</v>
      </c>
      <c r="B8" s="24" t="s">
        <v>33</v>
      </c>
      <c r="C8" s="18" t="s">
        <v>3</v>
      </c>
      <c r="D8" s="22" t="s">
        <v>10</v>
      </c>
      <c r="E8" s="21" t="s">
        <v>29</v>
      </c>
      <c r="F8" s="9" t="s">
        <v>10</v>
      </c>
      <c r="G8" s="18" t="s">
        <v>10</v>
      </c>
      <c r="H8" s="11"/>
      <c r="I8" s="11"/>
      <c r="J8" s="11"/>
    </row>
    <row r="9" spans="1:10" s="1" customFormat="1" ht="16.5" thickBot="1">
      <c r="A9" s="17"/>
      <c r="B9" s="24"/>
      <c r="C9" s="19" t="s">
        <v>4</v>
      </c>
      <c r="D9" s="9" t="s">
        <v>6</v>
      </c>
      <c r="E9" s="19" t="s">
        <v>2</v>
      </c>
      <c r="F9" s="9" t="s">
        <v>34</v>
      </c>
      <c r="G9" s="19" t="s">
        <v>35</v>
      </c>
      <c r="H9" s="9"/>
      <c r="I9" s="9"/>
      <c r="J9" s="11"/>
    </row>
    <row r="10" spans="1:10" s="1" customFormat="1" ht="16.5" thickBot="1">
      <c r="A10" s="15">
        <v>1</v>
      </c>
      <c r="B10" s="14">
        <v>2</v>
      </c>
      <c r="C10" s="14">
        <v>3</v>
      </c>
      <c r="D10" s="14">
        <v>4</v>
      </c>
      <c r="E10" s="14">
        <v>5</v>
      </c>
      <c r="F10" s="14">
        <v>6</v>
      </c>
      <c r="G10" s="14">
        <v>7</v>
      </c>
      <c r="H10" s="9"/>
      <c r="I10" s="9"/>
      <c r="J10" s="9"/>
    </row>
    <row r="11" spans="1:10" s="1" customFormat="1" ht="15.75">
      <c r="A11" s="3">
        <v>1</v>
      </c>
      <c r="B11" s="2" t="s">
        <v>28</v>
      </c>
      <c r="C11" s="3">
        <v>22</v>
      </c>
      <c r="D11" s="3">
        <v>89</v>
      </c>
      <c r="E11" s="3" t="s">
        <v>87</v>
      </c>
      <c r="F11" s="3">
        <v>22</v>
      </c>
      <c r="G11" s="3">
        <v>30</v>
      </c>
      <c r="H11" s="9"/>
      <c r="I11" s="9"/>
      <c r="J11" s="9"/>
    </row>
    <row r="12" spans="1:10" s="1" customFormat="1" ht="15.75">
      <c r="A12" s="4"/>
      <c r="B12" s="2" t="s">
        <v>27</v>
      </c>
      <c r="C12" s="3"/>
      <c r="D12" s="3"/>
      <c r="E12" s="4"/>
      <c r="F12" s="3"/>
      <c r="G12" s="3"/>
      <c r="H12" s="9"/>
      <c r="I12" s="9"/>
      <c r="J12" s="9"/>
    </row>
    <row r="13" spans="1:10" s="1" customFormat="1" ht="15.75">
      <c r="A13" s="4"/>
      <c r="B13" s="2" t="s">
        <v>26</v>
      </c>
      <c r="C13" s="4"/>
      <c r="D13" s="4"/>
      <c r="E13" s="4"/>
      <c r="F13" s="4"/>
      <c r="G13" s="4"/>
      <c r="H13" s="9"/>
      <c r="I13" s="9"/>
      <c r="J13" s="9"/>
    </row>
    <row r="14" spans="1:10" s="1" customFormat="1" ht="15.75">
      <c r="A14" s="4">
        <v>2</v>
      </c>
      <c r="B14" s="2" t="s">
        <v>30</v>
      </c>
      <c r="C14" s="3">
        <v>45</v>
      </c>
      <c r="D14" s="3">
        <v>106.3</v>
      </c>
      <c r="E14" s="4" t="s">
        <v>36</v>
      </c>
      <c r="F14" s="3">
        <v>36</v>
      </c>
      <c r="G14" s="3">
        <v>64</v>
      </c>
      <c r="H14" s="9"/>
      <c r="I14" s="9"/>
      <c r="J14" s="9"/>
    </row>
    <row r="15" spans="1:10" s="1" customFormat="1" ht="15.75">
      <c r="A15" s="4"/>
      <c r="B15" s="2" t="s">
        <v>27</v>
      </c>
      <c r="C15" s="3"/>
      <c r="D15" s="3"/>
      <c r="E15" s="4"/>
      <c r="F15" s="3"/>
      <c r="G15" s="3"/>
      <c r="H15" s="9"/>
      <c r="I15" s="9"/>
      <c r="J15" s="9"/>
    </row>
    <row r="16" spans="1:10" s="1" customFormat="1" ht="15.75">
      <c r="A16" s="4"/>
      <c r="B16" s="2" t="s">
        <v>26</v>
      </c>
      <c r="C16" s="4"/>
      <c r="D16" s="4"/>
      <c r="E16" s="4"/>
      <c r="F16" s="4"/>
      <c r="G16" s="4"/>
      <c r="H16" s="9"/>
      <c r="I16" s="9"/>
      <c r="J16" s="9"/>
    </row>
    <row r="17" spans="1:10" s="1" customFormat="1" ht="15.75">
      <c r="A17" s="4">
        <v>3</v>
      </c>
      <c r="B17" s="2" t="s">
        <v>31</v>
      </c>
      <c r="C17" s="4">
        <v>1</v>
      </c>
      <c r="D17" s="4">
        <v>1.6</v>
      </c>
      <c r="E17" s="4" t="s">
        <v>37</v>
      </c>
      <c r="F17" s="3"/>
      <c r="G17" s="3"/>
      <c r="H17" s="9"/>
      <c r="I17" s="9"/>
      <c r="J17" s="9"/>
    </row>
    <row r="18" spans="1:10" s="1" customFormat="1" ht="15.75">
      <c r="A18" s="39"/>
      <c r="B18" s="40"/>
      <c r="C18" s="39"/>
      <c r="D18" s="39"/>
      <c r="E18" s="39"/>
      <c r="F18" s="41"/>
      <c r="G18" s="41"/>
      <c r="H18" s="9"/>
      <c r="I18" s="9"/>
      <c r="J18" s="9"/>
    </row>
    <row r="19" spans="1:10" s="1" customFormat="1" ht="15.75">
      <c r="A19" s="4">
        <v>4</v>
      </c>
      <c r="B19" s="2" t="s">
        <v>42</v>
      </c>
      <c r="C19" s="4">
        <v>37</v>
      </c>
      <c r="D19" s="4">
        <v>42</v>
      </c>
      <c r="E19" s="4" t="s">
        <v>43</v>
      </c>
      <c r="F19" s="3"/>
      <c r="G19" s="3"/>
      <c r="H19" s="9"/>
      <c r="I19" s="9"/>
      <c r="J19" s="9"/>
    </row>
    <row r="20" spans="1:10" s="1" customFormat="1" ht="15.75">
      <c r="A20" s="4">
        <v>5</v>
      </c>
      <c r="B20" s="2" t="s">
        <v>44</v>
      </c>
      <c r="C20" s="4">
        <v>13</v>
      </c>
      <c r="D20" s="4">
        <v>12</v>
      </c>
      <c r="E20" s="4" t="s">
        <v>45</v>
      </c>
      <c r="F20" s="3"/>
      <c r="G20" s="3"/>
      <c r="H20" s="9"/>
      <c r="I20" s="9"/>
      <c r="J20" s="9"/>
    </row>
    <row r="21" spans="1:10" s="1" customFormat="1" ht="15.75">
      <c r="A21" s="4">
        <v>6</v>
      </c>
      <c r="B21" s="2" t="s">
        <v>47</v>
      </c>
      <c r="C21" s="4">
        <v>2</v>
      </c>
      <c r="D21" s="4">
        <v>2.4</v>
      </c>
      <c r="E21" s="4" t="s">
        <v>46</v>
      </c>
      <c r="F21" s="3"/>
      <c r="G21" s="3"/>
      <c r="H21" s="9"/>
      <c r="I21" s="9"/>
      <c r="J21" s="9"/>
    </row>
    <row r="22" spans="1:10" s="1" customFormat="1" ht="15.75">
      <c r="A22" s="39"/>
      <c r="B22" s="40"/>
      <c r="C22" s="39"/>
      <c r="D22" s="39"/>
      <c r="E22" s="39"/>
      <c r="F22" s="41"/>
      <c r="G22" s="41"/>
      <c r="H22" s="9"/>
      <c r="I22" s="9"/>
      <c r="J22" s="9"/>
    </row>
    <row r="23" spans="1:10" s="1" customFormat="1" ht="15.75">
      <c r="A23" s="4">
        <v>7</v>
      </c>
      <c r="B23" s="2" t="s">
        <v>50</v>
      </c>
      <c r="C23" s="4">
        <v>2</v>
      </c>
      <c r="D23" s="4">
        <v>8.6999999999999993</v>
      </c>
      <c r="E23" s="4" t="s">
        <v>53</v>
      </c>
      <c r="F23" s="3"/>
      <c r="G23" s="3"/>
      <c r="H23" s="9"/>
      <c r="I23" s="9"/>
      <c r="J23" s="9"/>
    </row>
    <row r="24" spans="1:10" s="1" customFormat="1" ht="15.75">
      <c r="A24" s="4">
        <v>8</v>
      </c>
      <c r="B24" s="2" t="s">
        <v>51</v>
      </c>
      <c r="C24" s="4">
        <v>18</v>
      </c>
      <c r="D24" s="4">
        <v>55.1</v>
      </c>
      <c r="E24" s="4" t="s">
        <v>49</v>
      </c>
      <c r="F24" s="3">
        <v>18</v>
      </c>
      <c r="G24" s="3">
        <v>18.399999999999999</v>
      </c>
      <c r="H24" s="9"/>
      <c r="I24" s="9"/>
      <c r="J24" s="9"/>
    </row>
    <row r="25" spans="1:10" s="1" customFormat="1" ht="15.75">
      <c r="A25" s="4">
        <v>9</v>
      </c>
      <c r="B25" s="2" t="s">
        <v>48</v>
      </c>
      <c r="C25" s="4">
        <v>5</v>
      </c>
      <c r="D25" s="4">
        <v>12</v>
      </c>
      <c r="E25" s="4" t="s">
        <v>52</v>
      </c>
      <c r="F25" s="3">
        <v>12</v>
      </c>
      <c r="G25" s="3">
        <v>6</v>
      </c>
      <c r="H25" s="9"/>
      <c r="I25" s="9"/>
      <c r="J25" s="9"/>
    </row>
    <row r="26" spans="1:10" s="1" customFormat="1" ht="15.75">
      <c r="A26" s="39"/>
      <c r="B26" s="40"/>
      <c r="C26" s="39"/>
      <c r="D26" s="39"/>
      <c r="E26" s="39"/>
      <c r="F26" s="41"/>
      <c r="G26" s="41"/>
      <c r="H26" s="9"/>
      <c r="I26" s="9"/>
      <c r="J26" s="9"/>
    </row>
    <row r="27" spans="1:10" s="1" customFormat="1" ht="15.75">
      <c r="A27" s="4">
        <v>10</v>
      </c>
      <c r="B27" s="2" t="s">
        <v>54</v>
      </c>
      <c r="C27" s="4">
        <v>20</v>
      </c>
      <c r="D27" s="4">
        <v>60</v>
      </c>
      <c r="E27" s="4" t="s">
        <v>55</v>
      </c>
      <c r="F27" s="3">
        <v>20</v>
      </c>
      <c r="G27" s="3">
        <v>30</v>
      </c>
      <c r="H27" s="9"/>
      <c r="I27" s="9"/>
      <c r="J27" s="9"/>
    </row>
    <row r="28" spans="1:10" s="1" customFormat="1" ht="15.75">
      <c r="A28" s="4">
        <v>11</v>
      </c>
      <c r="B28" s="2" t="s">
        <v>56</v>
      </c>
      <c r="C28" s="4">
        <v>1</v>
      </c>
      <c r="D28" s="4">
        <v>5.6</v>
      </c>
      <c r="E28" s="4" t="s">
        <v>57</v>
      </c>
      <c r="F28" s="3"/>
      <c r="G28" s="3"/>
      <c r="H28" s="9"/>
      <c r="I28" s="9"/>
      <c r="J28" s="9"/>
    </row>
    <row r="29" spans="1:10" s="1" customFormat="1" ht="15.75">
      <c r="A29" s="4">
        <v>12</v>
      </c>
      <c r="B29" s="2" t="s">
        <v>59</v>
      </c>
      <c r="C29" s="4">
        <v>1</v>
      </c>
      <c r="D29" s="4">
        <v>4</v>
      </c>
      <c r="E29" s="4" t="s">
        <v>58</v>
      </c>
      <c r="F29" s="3"/>
      <c r="G29" s="3"/>
      <c r="H29" s="9"/>
      <c r="I29" s="9"/>
      <c r="J29" s="9"/>
    </row>
    <row r="30" spans="1:10" s="1" customFormat="1" ht="15.75">
      <c r="A30" s="39"/>
      <c r="B30" s="40"/>
      <c r="C30" s="39"/>
      <c r="D30" s="39"/>
      <c r="E30" s="39"/>
      <c r="F30" s="41"/>
      <c r="G30" s="41"/>
      <c r="H30" s="9"/>
      <c r="I30" s="9"/>
      <c r="J30" s="9"/>
    </row>
    <row r="31" spans="1:10" s="1" customFormat="1" ht="15.75">
      <c r="A31" s="4">
        <v>13</v>
      </c>
      <c r="B31" s="2" t="s">
        <v>54</v>
      </c>
      <c r="C31" s="4">
        <v>41</v>
      </c>
      <c r="D31" s="4">
        <v>123</v>
      </c>
      <c r="E31" s="4" t="s">
        <v>60</v>
      </c>
      <c r="F31" s="3">
        <v>41</v>
      </c>
      <c r="G31" s="3">
        <v>40</v>
      </c>
      <c r="H31" s="9"/>
      <c r="I31" s="9"/>
      <c r="J31" s="9"/>
    </row>
    <row r="32" spans="1:10" s="1" customFormat="1" ht="15.75">
      <c r="A32" s="4">
        <v>14</v>
      </c>
      <c r="B32" s="2" t="s">
        <v>61</v>
      </c>
      <c r="C32" s="4">
        <v>5</v>
      </c>
      <c r="D32" s="4">
        <v>25.5</v>
      </c>
      <c r="E32" s="4" t="s">
        <v>62</v>
      </c>
      <c r="F32" s="3">
        <v>5</v>
      </c>
      <c r="G32" s="3">
        <v>4.3</v>
      </c>
      <c r="H32" s="9"/>
      <c r="I32" s="9"/>
      <c r="J32" s="9"/>
    </row>
    <row r="33" spans="1:10" s="1" customFormat="1" ht="15.75">
      <c r="A33" s="4">
        <v>15</v>
      </c>
      <c r="B33" s="2" t="s">
        <v>59</v>
      </c>
      <c r="C33" s="4">
        <v>1</v>
      </c>
      <c r="D33" s="4">
        <v>4</v>
      </c>
      <c r="E33" s="4" t="s">
        <v>63</v>
      </c>
      <c r="F33" s="3">
        <v>1</v>
      </c>
      <c r="G33" s="3">
        <v>1</v>
      </c>
      <c r="H33" s="9"/>
      <c r="I33" s="9"/>
      <c r="J33" s="9"/>
    </row>
    <row r="34" spans="1:10" s="1" customFormat="1" ht="15.75">
      <c r="A34" s="4">
        <v>16</v>
      </c>
      <c r="B34" s="2" t="s">
        <v>56</v>
      </c>
      <c r="C34" s="4">
        <v>2</v>
      </c>
      <c r="D34" s="4">
        <v>6</v>
      </c>
      <c r="E34" s="4" t="s">
        <v>64</v>
      </c>
      <c r="F34" s="3"/>
      <c r="G34" s="3"/>
      <c r="H34" s="9"/>
      <c r="I34" s="9"/>
      <c r="J34" s="9"/>
    </row>
    <row r="35" spans="1:10" s="1" customFormat="1" ht="15.75">
      <c r="A35" s="39"/>
      <c r="B35" s="40"/>
      <c r="C35" s="39"/>
      <c r="D35" s="39"/>
      <c r="E35" s="39"/>
      <c r="F35" s="41"/>
      <c r="G35" s="41"/>
      <c r="H35" s="9"/>
      <c r="I35" s="9"/>
      <c r="J35" s="9"/>
    </row>
    <row r="36" spans="1:10" s="1" customFormat="1" ht="15.75">
      <c r="A36" s="4">
        <v>17</v>
      </c>
      <c r="B36" s="2" t="s">
        <v>48</v>
      </c>
      <c r="C36" s="4">
        <v>2</v>
      </c>
      <c r="D36" s="4">
        <v>5</v>
      </c>
      <c r="E36" s="4" t="s">
        <v>65</v>
      </c>
      <c r="F36" s="3"/>
      <c r="G36" s="3"/>
      <c r="H36" s="9"/>
      <c r="I36" s="9"/>
      <c r="J36" s="9"/>
    </row>
    <row r="37" spans="1:10" s="1" customFormat="1" ht="15.75">
      <c r="A37" s="4">
        <v>18</v>
      </c>
      <c r="B37" s="2" t="s">
        <v>66</v>
      </c>
      <c r="C37" s="4">
        <v>4</v>
      </c>
      <c r="D37" s="4">
        <v>12</v>
      </c>
      <c r="E37" s="4" t="s">
        <v>67</v>
      </c>
      <c r="F37" s="3"/>
      <c r="G37" s="3"/>
      <c r="H37" s="9"/>
      <c r="I37" s="9"/>
      <c r="J37" s="9"/>
    </row>
    <row r="38" spans="1:10" s="1" customFormat="1" ht="15.75">
      <c r="A38" s="4">
        <v>19</v>
      </c>
      <c r="B38" s="2" t="s">
        <v>68</v>
      </c>
      <c r="C38" s="4">
        <v>5</v>
      </c>
      <c r="D38" s="4">
        <v>10</v>
      </c>
      <c r="E38" s="4" t="s">
        <v>69</v>
      </c>
      <c r="F38" s="3"/>
      <c r="G38" s="3"/>
      <c r="H38" s="9"/>
      <c r="I38" s="9"/>
      <c r="J38" s="9"/>
    </row>
    <row r="39" spans="1:10" s="1" customFormat="1" ht="15.75">
      <c r="A39" s="4">
        <v>20</v>
      </c>
      <c r="B39" s="2" t="s">
        <v>70</v>
      </c>
      <c r="C39" s="4">
        <v>4</v>
      </c>
      <c r="D39" s="4">
        <v>16</v>
      </c>
      <c r="E39" s="4" t="s">
        <v>71</v>
      </c>
      <c r="F39" s="3"/>
      <c r="G39" s="3"/>
      <c r="H39" s="9"/>
      <c r="I39" s="9"/>
      <c r="J39" s="9"/>
    </row>
    <row r="40" spans="1:10" s="1" customFormat="1" ht="25.15" customHeight="1">
      <c r="A40" s="4"/>
      <c r="B40" s="5" t="s">
        <v>7</v>
      </c>
      <c r="C40" s="8">
        <f>SUM(C11:C39)</f>
        <v>231</v>
      </c>
      <c r="D40" s="8">
        <f>SUM(D11:D39)</f>
        <v>600.20000000000005</v>
      </c>
      <c r="E40" s="8"/>
      <c r="F40" s="8">
        <f>SUM(F11:F34)</f>
        <v>155</v>
      </c>
      <c r="G40" s="8">
        <f>SUM(G11:G34)</f>
        <v>193.70000000000002</v>
      </c>
      <c r="H40" s="9"/>
      <c r="I40" s="9"/>
      <c r="J40" s="9"/>
    </row>
    <row r="41" spans="1:10" s="1" customFormat="1" ht="15.75">
      <c r="A41" s="9"/>
      <c r="B41" s="10"/>
      <c r="C41" s="9"/>
      <c r="D41" s="9"/>
      <c r="E41" s="9"/>
      <c r="F41" s="9"/>
      <c r="G41" s="9"/>
      <c r="H41" s="9"/>
      <c r="I41" s="9"/>
      <c r="J41" s="9"/>
    </row>
    <row r="42" spans="1:10" s="1" customFormat="1" ht="15.75">
      <c r="A42" s="47" t="s">
        <v>97</v>
      </c>
      <c r="B42" s="47"/>
      <c r="C42" s="47"/>
      <c r="D42" s="47"/>
      <c r="E42" s="47"/>
      <c r="F42" s="47"/>
      <c r="G42" s="47"/>
      <c r="H42" s="9"/>
      <c r="I42" s="9"/>
      <c r="J42" s="9"/>
    </row>
    <row r="43" spans="1:10" s="1" customFormat="1" ht="15.75">
      <c r="A43" s="44"/>
      <c r="B43" s="44"/>
      <c r="C43" s="44"/>
      <c r="D43" s="44"/>
      <c r="E43" s="44"/>
      <c r="F43" s="44"/>
      <c r="G43" s="44"/>
      <c r="H43" s="9"/>
      <c r="I43" s="9"/>
      <c r="J43" s="9"/>
    </row>
    <row r="44" spans="1:10" s="1" customFormat="1" ht="15.75">
      <c r="A44" s="44"/>
      <c r="B44" s="44"/>
      <c r="C44" s="44"/>
      <c r="D44" s="44"/>
      <c r="E44" s="44"/>
      <c r="F44" s="44"/>
      <c r="G44" s="44"/>
      <c r="H44" s="9"/>
      <c r="I44" s="9"/>
      <c r="J44" s="9"/>
    </row>
    <row r="45" spans="1:10" s="1" customFormat="1" ht="15.75">
      <c r="A45" s="44"/>
      <c r="B45" s="44"/>
      <c r="C45" s="44"/>
      <c r="D45" s="44"/>
      <c r="E45" s="44"/>
      <c r="F45" s="44"/>
      <c r="G45" s="44"/>
      <c r="H45" s="9"/>
      <c r="I45" s="9"/>
      <c r="J45" s="9"/>
    </row>
    <row r="46" spans="1:10" s="1" customFormat="1" ht="15.75">
      <c r="A46" s="44"/>
      <c r="B46" s="44"/>
      <c r="C46" s="44"/>
      <c r="D46" s="44"/>
      <c r="E46" s="44"/>
      <c r="F46" s="44"/>
      <c r="G46" s="44"/>
      <c r="H46" s="9"/>
      <c r="I46" s="9"/>
      <c r="J46" s="9"/>
    </row>
    <row r="47" spans="1:10" s="1" customFormat="1" ht="15.75">
      <c r="A47" s="44"/>
      <c r="B47" s="44"/>
      <c r="C47" s="44"/>
      <c r="D47" s="44"/>
      <c r="E47" s="44"/>
      <c r="F47" s="44"/>
      <c r="G47" s="44"/>
      <c r="H47" s="9"/>
      <c r="I47" s="9"/>
      <c r="J47" s="9"/>
    </row>
    <row r="48" spans="1:10" s="1" customFormat="1" ht="15.75">
      <c r="A48" s="44"/>
      <c r="B48" s="44"/>
      <c r="C48" s="44"/>
      <c r="D48" s="44"/>
      <c r="E48" s="44"/>
      <c r="F48" s="44"/>
      <c r="G48" s="44"/>
      <c r="H48" s="9"/>
      <c r="I48" s="9"/>
      <c r="J48" s="9"/>
    </row>
    <row r="49" spans="1:10" s="1" customFormat="1" ht="15.75">
      <c r="A49" s="44"/>
      <c r="B49" s="44"/>
      <c r="C49" s="44"/>
      <c r="D49" s="44"/>
      <c r="E49" s="44"/>
      <c r="F49" s="44"/>
      <c r="G49" s="44"/>
      <c r="H49" s="9"/>
      <c r="I49" s="9"/>
      <c r="J49" s="9"/>
    </row>
    <row r="50" spans="1:10" s="1" customFormat="1" ht="15.75">
      <c r="A50" s="44"/>
      <c r="B50" s="44"/>
      <c r="C50" s="44"/>
      <c r="D50" s="44"/>
      <c r="E50" s="44"/>
      <c r="F50" s="44"/>
      <c r="G50" s="44"/>
      <c r="H50" s="9"/>
      <c r="I50" s="9"/>
      <c r="J50" s="9"/>
    </row>
    <row r="51" spans="1:10" s="1" customFormat="1" ht="15.75">
      <c r="A51" s="44"/>
      <c r="B51" s="44"/>
      <c r="C51" s="44"/>
      <c r="D51" s="44"/>
      <c r="E51" s="44"/>
      <c r="F51" s="44"/>
      <c r="G51" s="44"/>
      <c r="H51" s="9"/>
      <c r="I51" s="9"/>
      <c r="J51" s="9"/>
    </row>
    <row r="52" spans="1:10" s="1" customFormat="1" ht="15.75">
      <c r="A52" s="44"/>
      <c r="B52" s="44"/>
      <c r="C52" s="44"/>
      <c r="D52" s="44"/>
      <c r="E52" s="44"/>
      <c r="F52" s="44"/>
      <c r="G52" s="44"/>
      <c r="H52" s="9"/>
      <c r="I52" s="9"/>
      <c r="J52" s="9"/>
    </row>
    <row r="53" spans="1:10" s="1" customFormat="1" ht="15.75">
      <c r="A53" s="44"/>
      <c r="B53" s="44"/>
      <c r="C53" s="44"/>
      <c r="D53" s="44"/>
      <c r="E53" s="44"/>
      <c r="F53" s="44"/>
      <c r="G53" s="44"/>
      <c r="H53" s="9"/>
      <c r="I53" s="9"/>
      <c r="J53" s="9"/>
    </row>
    <row r="54" spans="1:10" s="1" customFormat="1" ht="15.75">
      <c r="A54" s="9"/>
      <c r="C54" s="1" t="s">
        <v>90</v>
      </c>
    </row>
    <row r="55" spans="1:10" s="1" customFormat="1" ht="16.5" thickBot="1">
      <c r="A55" s="9"/>
    </row>
    <row r="56" spans="1:10" s="1" customFormat="1" ht="15.75">
      <c r="A56" s="32" t="s">
        <v>1</v>
      </c>
      <c r="B56" s="52" t="s">
        <v>8</v>
      </c>
      <c r="C56" s="53"/>
      <c r="D56" s="33" t="s">
        <v>39</v>
      </c>
      <c r="E56" s="33" t="s">
        <v>10</v>
      </c>
      <c r="F56" s="34" t="s">
        <v>38</v>
      </c>
      <c r="G56" s="35" t="s">
        <v>91</v>
      </c>
    </row>
    <row r="57" spans="1:10" s="1" customFormat="1" ht="22.15" customHeight="1" thickBot="1">
      <c r="A57" s="36"/>
      <c r="B57" s="54" t="s">
        <v>9</v>
      </c>
      <c r="C57" s="55"/>
      <c r="D57" s="37"/>
      <c r="E57" s="37"/>
      <c r="F57" s="37"/>
      <c r="G57" s="38" t="s">
        <v>92</v>
      </c>
    </row>
    <row r="58" spans="1:10" s="1" customFormat="1" ht="15.75">
      <c r="A58" s="3">
        <v>1</v>
      </c>
      <c r="B58" s="31" t="s">
        <v>11</v>
      </c>
      <c r="C58" s="30"/>
      <c r="D58" s="3" t="s">
        <v>6</v>
      </c>
      <c r="E58" s="3">
        <f>D40+0</f>
        <v>600.20000000000005</v>
      </c>
      <c r="F58" s="3" t="s">
        <v>72</v>
      </c>
      <c r="G58" s="3"/>
    </row>
    <row r="59" spans="1:10" s="1" customFormat="1" ht="15.75">
      <c r="A59" s="4">
        <v>2</v>
      </c>
      <c r="B59" s="6" t="s">
        <v>12</v>
      </c>
      <c r="C59" s="7"/>
      <c r="D59" s="4" t="s">
        <v>13</v>
      </c>
      <c r="E59" s="4">
        <f>C40*1.5</f>
        <v>346.5</v>
      </c>
      <c r="F59" s="4"/>
      <c r="G59" s="6" t="s">
        <v>75</v>
      </c>
      <c r="H59" s="46"/>
    </row>
    <row r="60" spans="1:10" s="1" customFormat="1" ht="15.75">
      <c r="A60" s="4">
        <v>3</v>
      </c>
      <c r="B60" s="6" t="s">
        <v>19</v>
      </c>
      <c r="C60" s="7"/>
      <c r="D60" s="4" t="s">
        <v>13</v>
      </c>
      <c r="E60" s="4">
        <v>20</v>
      </c>
      <c r="F60" s="4"/>
      <c r="G60" s="4"/>
    </row>
    <row r="61" spans="1:10" s="1" customFormat="1" ht="15.75">
      <c r="A61" s="4">
        <v>4</v>
      </c>
      <c r="B61" s="6" t="s">
        <v>14</v>
      </c>
      <c r="C61" s="7"/>
      <c r="D61" s="4" t="s">
        <v>13</v>
      </c>
      <c r="E61" s="4">
        <f>C40*6</f>
        <v>1386</v>
      </c>
      <c r="F61" s="4"/>
      <c r="G61" s="4"/>
    </row>
    <row r="62" spans="1:10" s="1" customFormat="1" ht="15.75">
      <c r="A62" s="4">
        <v>5</v>
      </c>
      <c r="B62" s="6" t="s">
        <v>16</v>
      </c>
      <c r="C62" s="7"/>
      <c r="D62" s="4" t="s">
        <v>15</v>
      </c>
      <c r="E62" s="4">
        <v>942</v>
      </c>
      <c r="F62" s="4"/>
      <c r="G62" s="4"/>
    </row>
    <row r="63" spans="1:10" s="1" customFormat="1" ht="15.75">
      <c r="A63" s="4">
        <v>6</v>
      </c>
      <c r="B63" s="6" t="s">
        <v>20</v>
      </c>
      <c r="C63" s="7"/>
      <c r="D63" s="4" t="s">
        <v>6</v>
      </c>
      <c r="E63" s="4">
        <f>1.2*C40</f>
        <v>277.2</v>
      </c>
      <c r="F63" s="4"/>
      <c r="G63" s="4"/>
    </row>
    <row r="64" spans="1:10" s="1" customFormat="1" ht="15.75">
      <c r="A64" s="4">
        <v>7</v>
      </c>
      <c r="B64" s="6" t="s">
        <v>76</v>
      </c>
      <c r="C64" s="7"/>
      <c r="D64" s="4" t="s">
        <v>13</v>
      </c>
      <c r="E64" s="4">
        <v>40</v>
      </c>
      <c r="F64" s="4"/>
      <c r="G64" s="4"/>
    </row>
    <row r="65" spans="1:7" s="1" customFormat="1" ht="15.75">
      <c r="A65" s="4">
        <v>8</v>
      </c>
      <c r="B65" s="6" t="s">
        <v>17</v>
      </c>
      <c r="C65" s="7"/>
      <c r="D65" s="4" t="s">
        <v>18</v>
      </c>
      <c r="E65" s="4">
        <v>120</v>
      </c>
      <c r="F65" s="4"/>
      <c r="G65" s="4" t="s">
        <v>93</v>
      </c>
    </row>
    <row r="66" spans="1:7" s="1" customFormat="1" ht="15.75">
      <c r="A66" s="4">
        <v>9</v>
      </c>
      <c r="B66" s="6" t="s">
        <v>77</v>
      </c>
      <c r="C66" s="7"/>
      <c r="D66" s="4" t="s">
        <v>6</v>
      </c>
      <c r="E66" s="4">
        <f>0.2*3*C40</f>
        <v>138.60000000000002</v>
      </c>
      <c r="F66" s="4"/>
      <c r="G66" s="4" t="s">
        <v>94</v>
      </c>
    </row>
    <row r="67" spans="1:7" s="1" customFormat="1" ht="15.75">
      <c r="A67" s="4"/>
      <c r="B67" s="6" t="s">
        <v>78</v>
      </c>
      <c r="C67" s="7"/>
      <c r="D67" s="4"/>
      <c r="E67" s="4"/>
      <c r="F67" s="4"/>
      <c r="G67" s="4"/>
    </row>
    <row r="68" spans="1:7" s="1" customFormat="1" ht="15.75">
      <c r="A68" s="4">
        <v>10</v>
      </c>
      <c r="B68" s="6" t="s">
        <v>79</v>
      </c>
      <c r="C68" s="7"/>
      <c r="D68" s="4" t="s">
        <v>21</v>
      </c>
      <c r="E68" s="4">
        <f>C40*4.5</f>
        <v>1039.5</v>
      </c>
      <c r="F68" s="4"/>
      <c r="G68" s="4" t="s">
        <v>95</v>
      </c>
    </row>
    <row r="69" spans="1:7" s="1" customFormat="1" ht="15.75">
      <c r="A69" s="4"/>
      <c r="B69" s="6" t="s">
        <v>22</v>
      </c>
      <c r="C69" s="7"/>
      <c r="D69" s="4"/>
      <c r="E69" s="4"/>
      <c r="F69" s="4"/>
      <c r="G69" s="4"/>
    </row>
    <row r="70" spans="1:7" s="1" customFormat="1" ht="15.75">
      <c r="A70" s="4">
        <v>11</v>
      </c>
      <c r="B70" s="6" t="s">
        <v>25</v>
      </c>
      <c r="C70" s="7"/>
      <c r="D70" s="4" t="s">
        <v>21</v>
      </c>
      <c r="E70" s="4">
        <f>E62*1</f>
        <v>942</v>
      </c>
      <c r="F70" s="4"/>
      <c r="G70" s="4" t="s">
        <v>94</v>
      </c>
    </row>
    <row r="71" spans="1:7" s="1" customFormat="1" ht="15.75">
      <c r="A71" s="4">
        <v>12</v>
      </c>
      <c r="B71" s="6" t="s">
        <v>23</v>
      </c>
      <c r="C71" s="7"/>
      <c r="D71" s="4" t="s">
        <v>21</v>
      </c>
      <c r="E71" s="4">
        <f>E62*1</f>
        <v>942</v>
      </c>
      <c r="F71" s="4"/>
      <c r="G71" s="4" t="s">
        <v>94</v>
      </c>
    </row>
    <row r="72" spans="1:7" s="1" customFormat="1" ht="15.75">
      <c r="A72" s="4">
        <v>13</v>
      </c>
      <c r="B72" s="6" t="s">
        <v>24</v>
      </c>
      <c r="C72" s="7"/>
      <c r="D72" s="4" t="s">
        <v>13</v>
      </c>
      <c r="E72" s="4">
        <f>C40*1</f>
        <v>231</v>
      </c>
      <c r="F72" s="4"/>
      <c r="G72" s="4" t="s">
        <v>95</v>
      </c>
    </row>
    <row r="73" spans="1:7" s="1" customFormat="1" ht="18.600000000000001" customHeight="1">
      <c r="A73" s="4">
        <v>14</v>
      </c>
      <c r="B73" s="6" t="s">
        <v>80</v>
      </c>
      <c r="C73" s="7"/>
      <c r="D73" s="4" t="s">
        <v>6</v>
      </c>
      <c r="E73" s="4" t="s">
        <v>81</v>
      </c>
      <c r="F73" s="4"/>
      <c r="G73" s="4"/>
    </row>
    <row r="74" spans="1:7" s="1" customFormat="1" ht="24.6" customHeight="1">
      <c r="A74" s="4"/>
      <c r="B74" s="6"/>
      <c r="C74" s="7"/>
      <c r="D74" s="4"/>
      <c r="E74" s="4"/>
      <c r="F74" s="4"/>
      <c r="G74" s="8"/>
    </row>
    <row r="75" spans="1:7" s="1" customFormat="1" ht="18" customHeight="1"/>
    <row r="76" spans="1:7" s="1" customFormat="1" ht="18.75" customHeight="1">
      <c r="B76" s="43" t="s">
        <v>88</v>
      </c>
      <c r="C76" s="43"/>
      <c r="D76" s="43"/>
      <c r="E76" s="43"/>
      <c r="F76" s="43"/>
      <c r="G76" s="43"/>
    </row>
    <row r="77" spans="1:7" s="1" customFormat="1" ht="15.75">
      <c r="B77" s="43" t="s">
        <v>82</v>
      </c>
      <c r="C77" s="43"/>
      <c r="D77" s="43"/>
      <c r="E77" s="43"/>
      <c r="F77" s="43"/>
      <c r="G77" s="43"/>
    </row>
    <row r="78" spans="1:7" s="1" customFormat="1" ht="15.6" customHeight="1">
      <c r="B78" s="43" t="s">
        <v>83</v>
      </c>
      <c r="C78" s="42"/>
      <c r="D78" s="42"/>
      <c r="E78" s="42"/>
      <c r="F78" s="42"/>
      <c r="G78" s="42"/>
    </row>
    <row r="79" spans="1:7" s="1" customFormat="1" ht="15.75">
      <c r="B79" s="29"/>
      <c r="C79" s="29"/>
      <c r="D79" s="29"/>
      <c r="E79" s="29"/>
      <c r="F79" s="29"/>
      <c r="G79" s="29"/>
    </row>
    <row r="80" spans="1:7" s="1" customFormat="1" ht="15.75">
      <c r="C80" s="1" t="s">
        <v>84</v>
      </c>
    </row>
    <row r="81" spans="1:7" s="1" customFormat="1" ht="15.75">
      <c r="A81" s="29"/>
    </row>
    <row r="82" spans="1:7" s="1" customFormat="1" ht="15.75">
      <c r="B82" s="1" t="s">
        <v>85</v>
      </c>
    </row>
    <row r="83" spans="1:7" s="1" customFormat="1" ht="15.75">
      <c r="A83" s="28"/>
      <c r="B83" s="1" t="s">
        <v>86</v>
      </c>
    </row>
    <row r="84" spans="1:7" s="1" customFormat="1" ht="15.75">
      <c r="B84" s="1" t="s">
        <v>40</v>
      </c>
    </row>
    <row r="85" spans="1:7" s="1" customFormat="1" ht="47.25" customHeight="1">
      <c r="B85" s="49" t="s">
        <v>41</v>
      </c>
      <c r="C85" s="49"/>
      <c r="D85" s="49"/>
      <c r="E85" s="49"/>
      <c r="F85" s="49"/>
      <c r="G85" s="49"/>
    </row>
    <row r="86" spans="1:7" s="1" customFormat="1" ht="15.75">
      <c r="B86" s="1" t="s">
        <v>98</v>
      </c>
    </row>
    <row r="87" spans="1:7" s="1" customFormat="1" ht="15.75">
      <c r="B87" s="1" t="s">
        <v>99</v>
      </c>
    </row>
    <row r="88" spans="1:7" s="1" customFormat="1" ht="15.75">
      <c r="B88" s="1" t="s">
        <v>89</v>
      </c>
    </row>
    <row r="89" spans="1:7" s="1" customFormat="1" ht="15.75">
      <c r="B89" s="26"/>
    </row>
    <row r="90" spans="1:7" s="1" customFormat="1" ht="15.75"/>
    <row r="91" spans="1:7" s="1" customFormat="1" ht="15.75"/>
    <row r="92" spans="1:7" s="1" customFormat="1" ht="15.75">
      <c r="A92" s="27"/>
    </row>
    <row r="93" spans="1:7" s="1" customFormat="1" ht="19.5" customHeight="1"/>
    <row r="94" spans="1:7" s="1" customFormat="1" ht="15.75"/>
    <row r="95" spans="1:7" s="1" customFormat="1" ht="15.75"/>
    <row r="96" spans="1:7" s="1" customFormat="1" ht="15.75"/>
    <row r="97" spans="1:10" s="1" customFormat="1" ht="15.75"/>
    <row r="98" spans="1:10" s="1" customFormat="1" ht="15.75"/>
    <row r="99" spans="1:10" s="1" customFormat="1" ht="15.75"/>
    <row r="100" spans="1:10" s="1" customFormat="1" ht="15.75"/>
    <row r="101" spans="1:10" s="1" customFormat="1" ht="15.75"/>
    <row r="102" spans="1:10" s="1" customFormat="1" ht="15.75">
      <c r="B102"/>
      <c r="C102"/>
      <c r="D102"/>
      <c r="E102"/>
      <c r="F102"/>
      <c r="G102"/>
      <c r="H102"/>
      <c r="I102"/>
      <c r="J102"/>
    </row>
    <row r="103" spans="1:10" s="1" customFormat="1" ht="15.75">
      <c r="B103"/>
      <c r="C103"/>
      <c r="D103"/>
      <c r="E103"/>
      <c r="F103"/>
      <c r="G103"/>
      <c r="H103"/>
      <c r="I103"/>
      <c r="J103"/>
    </row>
    <row r="104" spans="1:10" s="1" customFormat="1" ht="15.75">
      <c r="B104"/>
      <c r="C104"/>
      <c r="D104"/>
      <c r="E104"/>
      <c r="F104"/>
      <c r="G104"/>
      <c r="H104"/>
      <c r="I104"/>
      <c r="J104"/>
    </row>
    <row r="105" spans="1:10" s="1" customFormat="1" ht="15.75">
      <c r="A105"/>
      <c r="B105"/>
      <c r="C105"/>
      <c r="D105"/>
      <c r="E105"/>
      <c r="F105"/>
      <c r="G105"/>
      <c r="H105"/>
      <c r="I105"/>
      <c r="J105"/>
    </row>
    <row r="106" spans="1:10" s="1" customFormat="1" ht="15.75">
      <c r="A106"/>
      <c r="B106"/>
      <c r="C106"/>
      <c r="D106"/>
      <c r="E106"/>
      <c r="F106"/>
      <c r="G106"/>
      <c r="H106"/>
      <c r="I106"/>
      <c r="J106"/>
    </row>
    <row r="107" spans="1:10" s="1" customFormat="1" ht="15.75">
      <c r="A107"/>
      <c r="B107"/>
      <c r="C107"/>
      <c r="D107"/>
      <c r="E107"/>
      <c r="F107"/>
      <c r="G107"/>
      <c r="H107"/>
      <c r="I107"/>
      <c r="J107"/>
    </row>
    <row r="108" spans="1:10" s="1" customFormat="1" ht="15.75">
      <c r="A108"/>
      <c r="B108"/>
      <c r="C108"/>
      <c r="D108"/>
      <c r="E108"/>
      <c r="F108"/>
      <c r="G108"/>
      <c r="H108"/>
      <c r="I108"/>
      <c r="J108"/>
    </row>
    <row r="109" spans="1:10" s="1" customFormat="1" ht="15.75">
      <c r="A109"/>
      <c r="B109"/>
      <c r="C109"/>
      <c r="D109"/>
      <c r="E109"/>
      <c r="F109"/>
      <c r="G109"/>
      <c r="H109"/>
      <c r="I109"/>
      <c r="J109"/>
    </row>
    <row r="110" spans="1:10" s="1" customFormat="1" ht="15.75">
      <c r="A110"/>
      <c r="B110"/>
      <c r="C110"/>
      <c r="D110"/>
      <c r="E110"/>
      <c r="F110"/>
      <c r="G110"/>
      <c r="H110"/>
      <c r="I110"/>
      <c r="J110"/>
    </row>
    <row r="111" spans="1:10" s="1" customFormat="1" ht="15.75">
      <c r="A111"/>
      <c r="B111"/>
      <c r="C111"/>
      <c r="D111"/>
      <c r="E111"/>
      <c r="F111"/>
      <c r="G111"/>
      <c r="H111"/>
      <c r="I111"/>
      <c r="J111"/>
    </row>
    <row r="112" spans="1:10" s="1" customFormat="1" ht="15.75">
      <c r="A112"/>
      <c r="B112"/>
      <c r="C112"/>
      <c r="D112"/>
      <c r="E112"/>
      <c r="F112"/>
      <c r="G112"/>
      <c r="H112"/>
      <c r="I112"/>
      <c r="J112"/>
    </row>
    <row r="113" spans="1:10" s="1" customFormat="1" ht="15.75">
      <c r="A113"/>
      <c r="B113"/>
      <c r="C113"/>
      <c r="D113"/>
      <c r="E113"/>
      <c r="F113"/>
      <c r="G113"/>
      <c r="H113"/>
      <c r="I113"/>
      <c r="J113"/>
    </row>
    <row r="114" spans="1:10" s="1" customFormat="1" ht="15.75">
      <c r="A114"/>
      <c r="B114"/>
      <c r="C114"/>
      <c r="D114"/>
      <c r="E114"/>
      <c r="F114"/>
      <c r="G114"/>
      <c r="H114"/>
      <c r="I114"/>
      <c r="J114"/>
    </row>
    <row r="115" spans="1:10" s="1" customFormat="1" ht="15.75">
      <c r="A115"/>
      <c r="B115"/>
      <c r="C115"/>
      <c r="D115"/>
      <c r="E115"/>
      <c r="F115"/>
      <c r="G115"/>
      <c r="H115"/>
      <c r="I115"/>
      <c r="J115"/>
    </row>
    <row r="116" spans="1:10" s="1" customFormat="1" ht="15.75">
      <c r="A116"/>
      <c r="B116"/>
      <c r="C116"/>
      <c r="D116"/>
      <c r="E116"/>
      <c r="F116"/>
      <c r="G116"/>
      <c r="H116"/>
      <c r="I116"/>
      <c r="J116"/>
    </row>
    <row r="117" spans="1:10" s="1" customFormat="1" ht="15.75">
      <c r="A117"/>
      <c r="B117"/>
      <c r="C117"/>
      <c r="D117"/>
      <c r="E117"/>
      <c r="F117"/>
      <c r="G117"/>
      <c r="H117"/>
      <c r="I117"/>
      <c r="J117"/>
    </row>
    <row r="118" spans="1:10" s="1" customFormat="1" ht="15.75">
      <c r="A118"/>
      <c r="B118"/>
      <c r="C118"/>
      <c r="D118"/>
      <c r="E118"/>
      <c r="F118"/>
      <c r="G118"/>
      <c r="H118"/>
      <c r="I118"/>
      <c r="J118"/>
    </row>
    <row r="119" spans="1:10" s="1" customFormat="1" ht="15.75">
      <c r="A119"/>
      <c r="B119"/>
      <c r="C119"/>
      <c r="D119"/>
      <c r="E119"/>
      <c r="F119"/>
      <c r="G119"/>
      <c r="H119"/>
      <c r="I119"/>
      <c r="J119"/>
    </row>
  </sheetData>
  <mergeCells count="4">
    <mergeCell ref="B85:G85"/>
    <mergeCell ref="C7:D7"/>
    <mergeCell ref="B56:C56"/>
    <mergeCell ref="B57:C57"/>
  </mergeCells>
  <phoneticPr fontId="3" type="noConversion"/>
  <pageMargins left="0.90551181102362199" right="0.31496062992125984" top="0.3543307086614173" bottom="0.3543307086614173" header="0.31496062992125984" footer="0.31496062992125984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Excel Development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Camarillo</dc:creator>
  <cp:lastModifiedBy>Администратор</cp:lastModifiedBy>
  <cp:lastPrinted>2014-03-05T10:31:09Z</cp:lastPrinted>
  <dcterms:created xsi:type="dcterms:W3CDTF">1996-10-08T23:32:33Z</dcterms:created>
  <dcterms:modified xsi:type="dcterms:W3CDTF">2014-03-11T08:41:49Z</dcterms:modified>
</cp:coreProperties>
</file>