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184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E5" i="1" l="1"/>
  <c r="E8" i="1" s="1"/>
  <c r="C8" i="1"/>
  <c r="D8" i="1"/>
  <c r="F5" i="1" l="1"/>
  <c r="F8" i="1" s="1"/>
  <c r="F9" i="1" s="1"/>
  <c r="F10" i="1" s="1"/>
  <c r="F11" i="1" l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<sst xmlns="http://schemas.openxmlformats.org/spreadsheetml/2006/main" count="15" uniqueCount="15">
  <si>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</si>
  <si>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</si>
  <si>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</si>
  <si>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</si>
  <si>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</si>
  <si>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</si>
  <si>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</si>
  <si>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</si>
  <si>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</si>
  <si>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 xml:space="preserve">Договорной коэффициент </t>
  </si>
  <si>
    <t>Сметная стоимость строительства в текущем уровне цен на  2014г., руб.</t>
  </si>
  <si>
    <t>Автоматизация (ПКС-1-745-889-АТХ.ЛС, с применением районного коэффициента К=1,15)</t>
  </si>
  <si>
    <t>Итого с индексом-дефлятором Минэкономразвития России за период  май 2014 по декабрь 2014г.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</si>
  <si>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</si>
  <si>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«Монтаж оборудования, приобретаемого в рамках статьи МИЗИ. Техническое решение на подключение разработанной системы автоматизации рабочих мест печей ОКБ к существующим вакуумным системам. Цех № 85. Корпус 745»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</si>
</sst>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000"/>
    <numFmt numFmtId="166" formatCode="#,##0.000"/>
    <numFmt numFmtId="167" formatCode="#,##0.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5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166" fontId="4" fillId="0" borderId="2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7" fontId="4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10" zoomScale="115" zoomScaleNormal="115" workbookViewId="0">
      <selection activeCell="A15" sqref="A15:XFD21"/>
    </sheetView>
  </sheetViews>
  <sheetFormatPr defaultRowHeight="15.75" x14ac:dyDescent="0.25"/>
  <cols>
    <col min="1" max="1" width="5.140625" style="14" customWidth="1"/>
    <col min="2" max="2" width="35.85546875" style="15" customWidth="1"/>
    <col min="3" max="3" width="15.85546875" style="8" customWidth="1"/>
    <col min="4" max="4" width="14.5703125" style="8" customWidth="1"/>
    <col min="5" max="5" width="18.7109375" style="15" customWidth="1"/>
    <col min="6" max="6" width="14.7109375" style="15" customWidth="1"/>
    <col min="7" max="16384" width="9.140625" style="15"/>
  </cols>
  <sheetData>
    <row r="1" spans="1:6" ht="15.75" customHeight="1" x14ac:dyDescent="0.25">
      <c r="C1" s="43" t="s">
        <v>13</v>
      </c>
      <c r="D1" s="43"/>
      <c r="E1" s="43"/>
      <c r="F1" s="43"/>
    </row>
    <row r="2" spans="1:6" s="16" customFormat="1" ht="61.5" customHeight="1" x14ac:dyDescent="0.25">
      <c r="A2" s="41" t="s">
        <v>14</v>
      </c>
      <c r="B2" s="42"/>
      <c r="C2" s="42"/>
      <c r="D2" s="42"/>
      <c r="E2" s="42"/>
      <c r="F2" s="42"/>
    </row>
    <row r="3" spans="1:6" s="1" customFormat="1" ht="13.5" thickBot="1" x14ac:dyDescent="0.25">
      <c r="A3" s="2"/>
      <c r="C3" s="2"/>
      <c r="D3" s="2"/>
    </row>
    <row r="4" spans="1:6" s="16" customFormat="1" ht="72" x14ac:dyDescent="0.25">
      <c r="A4" s="31" t="s">
        <v>0</v>
      </c>
      <c r="B4" s="32" t="s">
        <v>1</v>
      </c>
      <c r="C4" s="33" t="s">
        <v>8</v>
      </c>
      <c r="D4" s="33" t="s">
        <v>10</v>
      </c>
      <c r="E4" s="33" t="s">
        <v>6</v>
      </c>
      <c r="F4" s="34" t="s">
        <v>5</v>
      </c>
    </row>
    <row r="5" spans="1:6" s="3" customFormat="1" ht="33" customHeight="1" x14ac:dyDescent="0.25">
      <c r="A5" s="35">
        <v>1</v>
      </c>
      <c r="B5" s="37" t="s">
        <v>11</v>
      </c>
      <c r="C5" s="30">
        <v>118862</v>
      </c>
      <c r="D5" s="30">
        <v>1344235</v>
      </c>
      <c r="E5" s="30">
        <f>D5</f>
        <v>1344235</v>
      </c>
      <c r="F5" s="36">
        <f>E5</f>
        <v>1344235</v>
      </c>
    </row>
    <row r="6" spans="1:6" s="3" customFormat="1" ht="19.5" customHeight="1" x14ac:dyDescent="0.25">
      <c r="A6" s="35"/>
      <c r="B6" s="29"/>
      <c r="C6" s="30"/>
      <c r="D6" s="30"/>
      <c r="E6" s="30"/>
      <c r="F6" s="36"/>
    </row>
    <row r="7" spans="1:6" s="17" customFormat="1" ht="14.25" x14ac:dyDescent="0.25">
      <c r="A7" s="21"/>
      <c r="B7" s="20" t="s">
        <v>2</v>
      </c>
      <c r="C7" s="27"/>
      <c r="D7" s="13"/>
      <c r="E7" s="18"/>
      <c r="F7" s="28"/>
    </row>
    <row r="8" spans="1:6" s="17" customFormat="1" ht="20.25" customHeight="1" x14ac:dyDescent="0.25">
      <c r="A8" s="21"/>
      <c r="B8" s="20" t="s">
        <v>7</v>
      </c>
      <c r="C8" s="13">
        <f>SUM(C5:C7)</f>
        <v>118862</v>
      </c>
      <c r="D8" s="13">
        <f>SUM(D5:D7)</f>
        <v>1344235</v>
      </c>
      <c r="E8" s="13">
        <f>SUM(E5:E7)</f>
        <v>1344235</v>
      </c>
      <c r="F8" s="24">
        <f>SUM(F5:F7)</f>
        <v>1344235</v>
      </c>
    </row>
    <row r="9" spans="1:6" s="17" customFormat="1" ht="69" customHeight="1" x14ac:dyDescent="0.25">
      <c r="A9" s="21"/>
      <c r="B9" s="26" t="s">
        <v>12</v>
      </c>
      <c r="C9" s="13"/>
      <c r="D9" s="13"/>
      <c r="E9" s="38">
        <v>1.028</v>
      </c>
      <c r="F9" s="39">
        <f>F8*E9</f>
        <v>1381874</v>
      </c>
    </row>
    <row r="10" spans="1:6" s="17" customFormat="1" ht="26.25" customHeight="1" x14ac:dyDescent="0.25">
      <c r="A10" s="21"/>
      <c r="B10" s="26" t="s">
        <v>9</v>
      </c>
      <c r="C10" s="13"/>
      <c r="D10" s="13"/>
      <c r="E10" s="40">
        <v>0.999</v>
      </c>
      <c r="F10" s="24">
        <f>F9*E10</f>
        <v>1380492.13</v>
      </c>
    </row>
    <row r="11" spans="1:6" s="17" customFormat="1" ht="20.25" customHeight="1" x14ac:dyDescent="0.25">
      <c r="A11" s="21"/>
      <c r="B11" s="20" t="s">
        <v>4</v>
      </c>
      <c r="C11" s="13"/>
      <c r="D11" s="13"/>
      <c r="E11" s="18"/>
      <c r="F11" s="24">
        <f>F10*18%</f>
        <v>248488.58</v>
      </c>
    </row>
    <row r="12" spans="1:6" s="17" customFormat="1" ht="20.25" customHeight="1" thickBot="1" x14ac:dyDescent="0.3">
      <c r="A12" s="22"/>
      <c r="B12" s="23" t="s">
        <v>3</v>
      </c>
      <c r="C12" s="4"/>
      <c r="D12" s="4"/>
      <c r="E12" s="19"/>
      <c r="F12" s="25">
        <f>F10+F11</f>
        <v>1628980.71</v>
      </c>
    </row>
    <row r="13" spans="1:6" s="17" customFormat="1" ht="14.25" x14ac:dyDescent="0.25">
      <c r="A13" s="9"/>
      <c r="B13" s="10"/>
      <c r="C13" s="11"/>
      <c r="D13" s="11"/>
      <c r="E13" s="12"/>
      <c r="F13" s="12"/>
    </row>
    <row r="14" spans="1:6" s="1" customFormat="1" ht="12.75" x14ac:dyDescent="0.2">
      <c r="A14" s="2"/>
      <c r="B14" s="5"/>
      <c r="C14" s="6"/>
      <c r="D14" s="7"/>
    </row>
    <row r="15" spans="1:6" s="1" customFormat="1" ht="12.75" x14ac:dyDescent="0.2">
      <c r="A15" s="2"/>
      <c r="C15" s="2"/>
      <c r="D15" s="2"/>
    </row>
    <row r="16" spans="1:6" s="1" customFormat="1" ht="12.75" x14ac:dyDescent="0.2">
      <c r="A16" s="2"/>
      <c r="C16" s="2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</sheetData>
  <mergeCells count="2">
    <mergeCell ref="A2:F2"/>
    <mergeCell ref="C1:F1"/>
  </mergeCells>
  <phoneticPr fontId="0" type="noConversion"/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2014-10-25T10:48:10Z</cp:lastPrinted>
  <dcterms:created xsi:type="dcterms:W3CDTF">2011-10-12T11:09:13Z</dcterms:created>
  <dcterms:modified xsi:type="dcterms:W3CDTF">2014-11-20T07:40:27Z</dcterms:modified>
</cp:coreProperties>
</file>