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4525" fullPrecision="0"/>
</workbook>
</file>

<file path=xl/calcChain.xml><?xml version="1.0" encoding="utf-8"?>
<calcChain xmlns="http://schemas.openxmlformats.org/spreadsheetml/2006/main">
  <c r="C8" i="1" l="1"/>
  <c r="E8" i="1" l="1"/>
  <c r="D8" i="1"/>
  <c r="F6" i="1"/>
  <c r="F8" i="1" s="1"/>
  <c r="F9" i="1" s="1"/>
  <c r="F10" i="1" s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<sst xmlns="http://schemas.openxmlformats.org/spreadsheetml/2006/main" count="15" uniqueCount="15">
  <si>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</si>
  <si>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</si>
  <si>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</si>
  <si>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</si>
  <si>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</si>
  <si>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</si>
  <si>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</si>
  <si>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</si>
  <si>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</si>
  <si>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</si>
  <si>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2014г., руб.</t>
  </si>
  <si>
    <t xml:space="preserve">Итого с индексом-дефлятором на период март 2014г. по декабрь 2014г. </t>
  </si>
  <si>
    <t>Монтаж теплоспутника                                        (ПКС-1-000-864-ТС.ЛС1)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</si>
  <si>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</si>
  <si>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 «Установка и обвязка емкостного оборудования для сбора отработанных эмульсий и промывочных вод. Участок сбора и передачи отработанных эмульсий и промывных вод. Трубопроводы передачи отработанных эмульсий и промывных вод»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</si>
</sst>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zoomScale="110" zoomScaleSheetLayoutView="110" workbookViewId="0">
      <selection activeCell="A16" sqref="A16:F20"/>
    </sheetView>
  </sheetViews>
  <sheetFormatPr defaultRowHeight="15.75" x14ac:dyDescent="0.2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 x14ac:dyDescent="0.25">
      <c r="C1" s="33" t="s">
        <v>13</v>
      </c>
      <c r="D1" s="33"/>
      <c r="E1" s="33"/>
      <c r="F1" s="33"/>
    </row>
    <row r="2" spans="1:6" x14ac:dyDescent="0.25">
      <c r="E2" s="14"/>
      <c r="F2" s="14"/>
    </row>
    <row r="3" spans="1:6" s="16" customFormat="1" ht="81.75" customHeight="1" x14ac:dyDescent="0.25">
      <c r="A3" s="31" t="s">
        <v>14</v>
      </c>
      <c r="B3" s="32"/>
      <c r="C3" s="32"/>
      <c r="D3" s="32"/>
      <c r="E3" s="32"/>
      <c r="F3" s="32"/>
    </row>
    <row r="4" spans="1:6" s="1" customFormat="1" ht="12.75" x14ac:dyDescent="0.2">
      <c r="A4" s="2"/>
      <c r="C4" s="2"/>
      <c r="D4" s="2"/>
    </row>
    <row r="5" spans="1:6" s="16" customFormat="1" ht="85.5" customHeight="1" x14ac:dyDescent="0.25">
      <c r="A5" s="23" t="s">
        <v>0</v>
      </c>
      <c r="B5" s="24" t="s">
        <v>1</v>
      </c>
      <c r="C5" s="23" t="s">
        <v>5</v>
      </c>
      <c r="D5" s="23" t="s">
        <v>10</v>
      </c>
      <c r="E5" s="23" t="s">
        <v>7</v>
      </c>
      <c r="F5" s="23" t="s">
        <v>6</v>
      </c>
    </row>
    <row r="6" spans="1:6" s="16" customFormat="1" ht="48" customHeight="1" x14ac:dyDescent="0.25">
      <c r="A6" s="23">
        <v>1</v>
      </c>
      <c r="B6" s="28" t="s">
        <v>12</v>
      </c>
      <c r="C6" s="19">
        <v>5357</v>
      </c>
      <c r="D6" s="19">
        <v>40998</v>
      </c>
      <c r="E6" s="19">
        <v>40977</v>
      </c>
      <c r="F6" s="19">
        <f t="shared" ref="F6" si="0">E6</f>
        <v>40977</v>
      </c>
    </row>
    <row r="7" spans="1:6" s="16" customFormat="1" ht="15.75" customHeight="1" x14ac:dyDescent="0.25">
      <c r="A7" s="23"/>
      <c r="B7" s="28"/>
      <c r="C7" s="19"/>
      <c r="D7" s="19"/>
      <c r="E7" s="19"/>
      <c r="F7" s="19"/>
    </row>
    <row r="8" spans="1:6" s="17" customFormat="1" ht="20.25" customHeight="1" x14ac:dyDescent="0.25">
      <c r="A8" s="12"/>
      <c r="B8" s="25" t="s">
        <v>4</v>
      </c>
      <c r="C8" s="13">
        <f>SUM(C6:C7)</f>
        <v>5357</v>
      </c>
      <c r="D8" s="13">
        <f>SUM(D6:D7)</f>
        <v>40998</v>
      </c>
      <c r="E8" s="13">
        <f>SUM(E6:E7)</f>
        <v>40977</v>
      </c>
      <c r="F8" s="13">
        <f>SUM(F6:F7)</f>
        <v>40977</v>
      </c>
    </row>
    <row r="9" spans="1:6" s="22" customFormat="1" ht="47.25" customHeight="1" x14ac:dyDescent="0.3">
      <c r="A9" s="21"/>
      <c r="B9" s="27" t="s">
        <v>11</v>
      </c>
      <c r="C9" s="26"/>
      <c r="D9" s="26"/>
      <c r="E9" s="26">
        <v>1.038</v>
      </c>
      <c r="F9" s="30">
        <f>F8*E9</f>
        <v>42534</v>
      </c>
    </row>
    <row r="10" spans="1:6" s="17" customFormat="1" ht="20.25" customHeight="1" x14ac:dyDescent="0.25">
      <c r="A10" s="12"/>
      <c r="B10" s="20" t="s">
        <v>9</v>
      </c>
      <c r="C10" s="13"/>
      <c r="D10" s="29"/>
      <c r="E10" s="29">
        <v>0.999</v>
      </c>
      <c r="F10" s="13">
        <f>F9*E10</f>
        <v>42491.47</v>
      </c>
    </row>
    <row r="11" spans="1:6" s="17" customFormat="1" ht="20.25" customHeight="1" x14ac:dyDescent="0.25">
      <c r="A11" s="12"/>
      <c r="B11" s="25" t="s">
        <v>3</v>
      </c>
      <c r="C11" s="13"/>
      <c r="D11" s="13"/>
      <c r="E11" s="18"/>
      <c r="F11" s="13">
        <f>F10*18%</f>
        <v>7648.46</v>
      </c>
    </row>
    <row r="12" spans="1:6" s="17" customFormat="1" ht="20.25" customHeight="1" x14ac:dyDescent="0.25">
      <c r="A12" s="12"/>
      <c r="B12" s="25" t="s">
        <v>2</v>
      </c>
      <c r="C12" s="13"/>
      <c r="D12" s="13"/>
      <c r="E12" s="18"/>
      <c r="F12" s="13">
        <f>F10+F11</f>
        <v>50139.93</v>
      </c>
    </row>
    <row r="13" spans="1:6" s="17" customFormat="1" ht="14.25" x14ac:dyDescent="0.25">
      <c r="A13" s="8"/>
      <c r="B13" s="9"/>
      <c r="C13" s="10"/>
      <c r="D13" s="10"/>
      <c r="E13" s="11"/>
      <c r="F13" s="11"/>
    </row>
    <row r="14" spans="1:6" s="1" customFormat="1" ht="12.75" x14ac:dyDescent="0.2">
      <c r="A14" s="2"/>
      <c r="B14" s="3"/>
      <c r="C14" s="4"/>
      <c r="D14" s="5"/>
    </row>
    <row r="15" spans="1:6" s="1" customFormat="1" ht="12.75" x14ac:dyDescent="0.2">
      <c r="A15" s="2"/>
      <c r="C15" s="4"/>
      <c r="D15" s="2"/>
      <c r="E15" s="1" t="s">
        <v>8</v>
      </c>
    </row>
    <row r="16" spans="1:6" s="1" customFormat="1" ht="12.75" x14ac:dyDescent="0.2">
      <c r="A16" s="2"/>
      <c r="C16" s="6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3:F3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2014-11-07T10:53:33Z</cp:lastPrinted>
  <dcterms:created xsi:type="dcterms:W3CDTF">2011-10-12T11:09:13Z</dcterms:created>
  <dcterms:modified xsi:type="dcterms:W3CDTF">2014-11-07T10:53:35Z</dcterms:modified>
</cp:coreProperties>
</file>