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4525"/>
</workbook>
</file>

<file path=xl/calcChain.xml><?xml version="1.0" encoding="utf-8"?>
<calcChain xmlns="http://schemas.openxmlformats.org/spreadsheetml/2006/main">
  <c r="P17" i="1" l="1"/>
  <c r="P16" i="1"/>
  <c r="P15" i="1"/>
  <c r="K129" i="1"/>
  <c r="K124" i="1"/>
  <c r="P14" i="1" l="1"/>
</calcChain>
</file>

<file path=xl/sharedStrings.xml><?xml version="1.0" encoding="utf-8"?>
<sst xmlns="http://schemas.openxmlformats.org/spreadsheetml/2006/main" count="294" uniqueCount="207">
  <si>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</si>
  <si>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</si>
  <si>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</si>
  <si>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</si>
  <si>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</si>
  <si>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</si>
  <si>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</si>
  <si>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</si>
  <si>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</si>
  <si>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</si>
  <si>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</si>
  <si>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</si>
  <si>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</si>
  <si>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</si>
  <si>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</si>
  <si>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</si>
  <si>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</si>
  <si>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</si>
  <si>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</si>
  <si>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</si>
  <si>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</si>
  <si>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</si>
  <si>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</si>
  <si>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</si>
  <si>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Приборы ПС приемно-контрольные, пусковые, концентратор блок базовый на 10 лучей "Юнитроник-496"</t>
  </si>
  <si>
    <t>1 шт.</t>
  </si>
  <si>
    <t>ТЕРм10-02-016-06</t>
  </si>
  <si>
    <t>Отдельно устанавливаемый преобразователь или блок питания СКАТ-1200</t>
  </si>
  <si>
    <t>ТЕРм10-08-003-05прим</t>
  </si>
  <si>
    <t>Монтаж: размыкательлинии РЛ-1</t>
  </si>
  <si>
    <t>Монтаж: модуль адресации "Юнитроник МА-4У", МА-7ТСН.12</t>
  </si>
  <si>
    <t>ТЕРм10-08-002-03</t>
  </si>
  <si>
    <t>Извещатель ПС автоматический тепловой, дымовой, световой во взрывозащищенном исполнении</t>
  </si>
  <si>
    <t>ТЕРм10-08-002-02</t>
  </si>
  <si>
    <t>Извещатель ПС автоматический дымовой " ИП 212-91"</t>
  </si>
  <si>
    <t>ТЕРм10-04-066-05</t>
  </si>
  <si>
    <t>Извещатель пожарный ручной ИПР-3СУ</t>
  </si>
  <si>
    <t>ТЕРм10-08-003-07</t>
  </si>
  <si>
    <t>Монтаж извещателя пламени Спектрон</t>
  </si>
  <si>
    <t>1 компл.</t>
  </si>
  <si>
    <t>ТЕРм10-08-002-06</t>
  </si>
  <si>
    <t>Конструкция для установки извещателя К-01</t>
  </si>
  <si>
    <t>ТЕРм10-08-019-01</t>
  </si>
  <si>
    <t>Монтаж: оптический фильтр ОФ-20</t>
  </si>
  <si>
    <t>Монтаж: оповещатель звуковой</t>
  </si>
  <si>
    <t>ТЕРм10-04-066-06</t>
  </si>
  <si>
    <t>Монтаж: оповещатель светозвуковой Сфера</t>
  </si>
  <si>
    <t>ТЕРм08-03-545-05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</si>
  <si>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</si>
  <si>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ТЕРм10-04-066-04</t>
  </si>
  <si>
    <t>Коробка кабельная соединительная или разветвительная  - КРТ-10У</t>
  </si>
  <si>
    <t>ТЕРм11-03-001-01</t>
  </si>
  <si>
    <t>Монтаж: Резисторы, диоды</t>
  </si>
  <si>
    <t>ТЕРм10-06-010-22</t>
  </si>
  <si>
    <t>Устройство  контроля  шлейфов сигнализации УКШ-1</t>
  </si>
  <si>
    <t>1 устройство</t>
  </si>
  <si>
    <t>ТЕРм10-06-037-05</t>
  </si>
  <si>
    <t>Шкаф для приборов  настенный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</si>
  <si>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</si>
  <si>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</si>
  <si>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</si>
  <si>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ТЕРм08-02-399-01</t>
  </si>
  <si>
    <t>Провод в коробах, сечением до 6 мм2</t>
  </si>
  <si>
    <t>ТЕРм08-02-146-02</t>
  </si>
  <si>
    <t>Кабель до 35 кВ с креплением накладными скобами, масса 1 м кабеля до 1 кг</t>
  </si>
  <si>
    <t>100 м кабеля</t>
  </si>
  <si>
    <t>ТЕРм08-02-149-01</t>
  </si>
  <si>
    <t>Кабель до 35 кВ, подвешиваемый на тросе, масса 1 м кабеля до 1 кг</t>
  </si>
  <si>
    <t>ТЕРм10-01-055-02</t>
  </si>
  <si>
    <t>Прокладка кабеля, масса 1 м до 1 кг, по стене кирпичной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</si>
  <si>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</si>
  <si>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</si>
  <si>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</si>
  <si>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</si>
  <si>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</si>
  <si>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</si>
  <si>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</si>
  <si>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 xml:space="preserve">                           Раздел 2. Оборудование и материалы, неучтенные в стоимости монтажных работ</t>
  </si>
  <si>
    <t>ППКОПУ 03041-4-1 "Юнитроник-496" (Ц:14240руб :1,18:4,19)</t>
  </si>
  <si>
    <t>шт</t>
  </si>
  <si>
    <t>Программное обеспечение Конфигуратор Юнитроник-V (Ц:1600руб :1,18:4,19)</t>
  </si>
  <si>
    <t>ИБП "СКАТ-1200" (Ц:3524руб:1,18:4,19)</t>
  </si>
  <si>
    <t>АКБ 12В 7А/ч  (Ц:423,20руб:1,18:4,42х1,02)</t>
  </si>
  <si>
    <t>Модуль адресации управляющий МА-4У (Ц:3520руб :1,18:4,19)</t>
  </si>
  <si>
    <t>Адресная метка МА-7ТС.12(Ц:590руб :1,18:4,19)</t>
  </si>
  <si>
    <t>Размыкатель линии РЛ-1 (Ц:192руб :1,18:4,19)</t>
  </si>
  <si>
    <t>Тепловой взрывозащищенный "ИП 101-07ем" (Ц:3497руб:1,18:4,04х1,02)</t>
  </si>
  <si>
    <t>Дымовой извещатель "ИП-212-91" (Ц:165руб :1,18:4.42)</t>
  </si>
  <si>
    <t>Цена поставщика</t>
  </si>
  <si>
    <t>Извещатель пожарный ручной ИПР-3СУ ( Ц:148,70 руб. :1,18:4,42х1,02)</t>
  </si>
  <si>
    <t>Извещатель пожарный пламени Спектрон 203СР (Ц:4589руб:1,18:4,19)</t>
  </si>
  <si>
    <t>Крепежно-юстировочное устройство К-01  (Ц:100руб :1,18:4,42х1,02)</t>
  </si>
  <si>
    <t>Оптический фильтр ОФ-20 (Ц:20руб:1,18:4,42х1,02)</t>
  </si>
  <si>
    <t>Оповещатель звуковой Флейта 12В исп.2 (Ц:137руб:1,18:4,42х1,02)</t>
  </si>
  <si>
    <t>Светозвуковое табло  "Выход"  "Сфера Х-12"(3У) (12В, 20мА, 100дБ)   (Ц:248руб:1,18:4,42х1,02)</t>
  </si>
  <si>
    <t>Светозвуковое табло  "Выход"  "Сфера Х-12"(12В) (12В, 20мА, IP55)   (Ц:99руб:1,18:4,42х1,02)</t>
  </si>
  <si>
    <t>ТСЦ-503-0447</t>
  </si>
  <si>
    <t>Коробка клеммная</t>
  </si>
  <si>
    <t>шт.</t>
  </si>
  <si>
    <t>ТСЦ-503-0454</t>
  </si>
  <si>
    <t>Коробка телефонная распределительная марки КРТУ-10</t>
  </si>
  <si>
    <t>ТСЦ-509-0584</t>
  </si>
  <si>
    <t>Резисторы</t>
  </si>
  <si>
    <t>Устройство контроля шлейфов сигнализации  УКШ-1 (Ц:185руб:1,18:4,42х1,02)</t>
  </si>
  <si>
    <t>Кабель-канал  15х10 "ЭЛЕКОР" CKK10-015-010-1-K01 Ц:12,32руб:1,18:4,42)</t>
  </si>
  <si>
    <t>м</t>
  </si>
  <si>
    <t>Кабель-канал  25х16 "ЭЛЕКОР" CKK10-025-016-1-K01 (Ц:25,40руб:1,18:4,42)</t>
  </si>
  <si>
    <t>ТСЦ-103-0001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</si>
  <si>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</si>
  <si>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ТСЦ-508-0087</t>
  </si>
  <si>
    <t>Канат двойной свивки типа ТК, конструкции 6х19(1+6+12)+1 о.с., без покрытия из проволок марки В, маркировочная группа 1770 н/мм2, диаметром 6,5 мм</t>
  </si>
  <si>
    <t>10 м</t>
  </si>
  <si>
    <t>ТСЦ-508-0088</t>
  </si>
  <si>
    <t>Канат двойной свивки типа ТК, конструкции 6х19(1+6+12)+1 о.с., без покрытия из проволок марки В, маркировочная группа 1770 н/мм2, диаметром 8,1 мм</t>
  </si>
  <si>
    <t>Шкаф автоматики cо стеклянной дверцей 1000 х 800х300 SR 10830V (Ц:11276,60руб:1,18:4,42х1,02)</t>
  </si>
  <si>
    <t>Петли для крепления шкафа АА 1206 (Ц:351,13руб :1,18:4,42)</t>
  </si>
  <si>
    <t>копл-кт</t>
  </si>
  <si>
    <t>Монтажный набор 1000х800 мм КА 1080 (Ц:162,44руб:1,18:4,42х1,02)</t>
  </si>
  <si>
    <t>компл.</t>
  </si>
  <si>
    <t>Кабель КСРЭВнг(А) FRLS  2х0,5мм (Ц:20810руб:1,18:4,42 х1,02)</t>
  </si>
  <si>
    <t>1000 м</t>
  </si>
  <si>
    <t>Кабель КСРЭВнг(А) FRLS 4х0,5мм (Ц:38080руб:1,18:4,42 х 1,02)</t>
  </si>
  <si>
    <t>КабельКСРЭВнг(А) FRLS 1х 2х0,8мм (Ц:46270руб:1,18:4,42х1,02)</t>
  </si>
  <si>
    <t>Кабель КСРЭВнг(А) FRLS 10х0,5 мм (Ц:75000руб:1,18:4,42х1,02)</t>
  </si>
  <si>
    <t>ТСЦ-501-0806</t>
  </si>
  <si>
    <t>Кабели контрольные с медными жилами с поливинилхлоридной изоляцией и оболочкой марки КВВГ, с числом жил - 4 и сечением 1,5 мм2</t>
  </si>
  <si>
    <t>ТСЦ-501-0811</t>
  </si>
  <si>
    <t>Кабели контрольные с медными жилами с поливинилхлоридной изоляцией и оболочкой марки КВВГ, с числом жил - 19 и сечением 1,5 мм2</t>
  </si>
  <si>
    <t xml:space="preserve">                           Раздел 3. Пусконаладочные работы (вхолостую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</si>
  <si>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</si>
  <si>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</si>
  <si>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</si>
  <si>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</si>
  <si>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</si>
  <si>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</si>
  <si>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</si>
  <si>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</si>
  <si>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</si>
  <si>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</si>
  <si>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</si>
  <si>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</si>
  <si>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</si>
  <si>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</si>
  <si>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</si>
  <si>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</si>
  <si>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1-6, 8-10, 15, 22, 25, 7, 11-12, 14, 13, 18-21, 23-24, 16-17, 60-63)</t>
  </si>
  <si>
    <t xml:space="preserve">   Транспортные расходы на оборудование - согласно п.4.60 из МДС 81-35.2004 ПЗ=1,03 (ОЗП=1,03; ЭМ=1,03; МАТ=1,03)  (Поз. 26-28, 30-32, 36)</t>
  </si>
  <si>
    <t xml:space="preserve">   Заготовительно-складские расходы на оборудование - согласно п.4.64 из МДС 81-35.2004 ПЗ=1,012 (ОЗП=1,012; ЭМ=1,012; МАТ=1,012)  (Поз. 26-28, 30-32, 36)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</si>
  <si>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1-6, 8-10, 15, 22, 25, 7, 11-12, 14, 13, 18-21, 23-24, 16-17)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</si>
  <si>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60-63)</t>
  </si>
  <si>
    <t xml:space="preserve">   Пусконаладочные работы (в холостую 80%) ПЗ=0,8 (ОЗП=0,8; ЭМ=0,8; ЗПМ=0,8; МАТ=0,8; ТЗ=0,8; ТЗМ=0,8)  (Поз. 60-63)</t>
  </si>
  <si>
    <t>Накладные расходы</t>
  </si>
  <si>
    <t xml:space="preserve">   65% ФОТ (от 2558)  (Поз. 60-63)</t>
  </si>
  <si>
    <t xml:space="preserve">   80% ФОТ (от 6397)  (Поз. 1-6, 8-10, 15, 22, 25)</t>
  </si>
  <si>
    <t xml:space="preserve">   92% ФОТ (от 1739)  (Поз. 7, 11-12, 14)</t>
  </si>
  <si>
    <t xml:space="preserve">   95% ФОТ (от 5992)  (Поз. 13, 18-21, 23-24)</t>
  </si>
  <si>
    <t xml:space="preserve">   100% ФОТ (от 36)  (Поз. 17)</t>
  </si>
  <si>
    <t xml:space="preserve">   120% ФОТ (от 150)  (Поз. 16)</t>
  </si>
  <si>
    <t>Сметная прибыль</t>
  </si>
  <si>
    <t xml:space="preserve">   40% ФОТ (от 2558)  (Поз. 60-63)</t>
  </si>
  <si>
    <t xml:space="preserve">   60% ФОТ (от 6397)  (Поз. 1-6, 8-10, 15, 22, 25)</t>
  </si>
  <si>
    <t xml:space="preserve">   65% ФОТ (от 7767)  (Поз. 7, 11-12, 14, 13, 18-21, 23-24, 17)</t>
  </si>
  <si>
    <t xml:space="preserve">   70% ФОТ (от 150)  (Поз. 16)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</si>
  <si>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</si>
  <si>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</si>
  <si>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</si>
  <si>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</si>
  <si>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</si>
  <si>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</si>
  <si>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</si>
  <si>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</si>
  <si>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</si>
  <si>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</si>
  <si>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</si>
  <si>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</si>
  <si>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</si>
  <si>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23659-10-СС "И"  Тема КПМ Т6049.092; Т6067.092</t>
  </si>
  <si>
    <t>___________________________114,117</t>
  </si>
  <si>
    <t>тыс. руб.</t>
  </si>
  <si>
    <t>___________________________16,872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</si>
  <si>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</si>
  <si>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</si>
  <si>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_______________________________________________________________________________________________1005,61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</si>
  <si>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</si>
  <si>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</si>
  <si>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</si>
  <si>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_______________________________________________________________________________________________22,231</t>
  </si>
  <si>
    <t>_______________________________________________________________________________________________5,244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</si>
  <si>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</si>
  <si>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_______________________________________________________________________________________________86,642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</si>
  <si>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</si>
  <si>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</si>
  <si>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</si>
  <si>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</si>
  <si>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</si>
  <si>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</si>
  <si>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</si>
  <si>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</si>
  <si>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</si>
  <si>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</si>
  <si>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</si>
  <si>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Зам.гл.инженера отд. 072 _________________________  Т.М.Ковязина</t>
  </si>
  <si>
    <t>Составил инженер-сметчик __________________ В.В.Воронкова</t>
  </si>
  <si>
    <t>28.06.12 г.</t>
  </si>
  <si>
    <t>ЛОКАЛЬНЫЙ СМЕТНЫЙ РАСЧЕТ № 24488</t>
  </si>
  <si>
    <t>Площадка 17. Склад "Ю". Гараж. (инв.№ 7801494).</t>
  </si>
  <si>
    <t>систему автоматической пожарной сигнализации и СОУЭ. Отключение вентсистем.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</si>
</sst>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1" xfId="0" applyFont="1" applyBorder="1" applyAlignment="1">
      <alignment horizontal="right" vertical="top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048"/>
  <sheetViews>
    <sheetView showGridLines="0" tabSelected="1" zoomScaleNormal="100" zoomScaleSheetLayoutView="75" workbookViewId="0">
      <selection activeCell="B16" sqref="B16"/>
    </sheetView>
  </sheetViews>
  <sheetFormatPr defaultRowHeight="13.2" outlineLevelRow="2" x14ac:dyDescent="0.25"/>
  <cols>
    <col min="1" max="1" width="3.33203125" style="16" customWidth="1"/>
    <col min="2" max="2" width="15.6640625" style="17" customWidth="1"/>
    <col min="3" max="3" width="34.33203125" style="18" customWidth="1"/>
    <col min="4" max="4" width="7.6640625" style="19" customWidth="1"/>
    <col min="5" max="5" width="9.886718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6640625" style="22" customWidth="1"/>
    <col min="17" max="16384" width="8.88671875" style="5"/>
  </cols>
  <sheetData>
    <row r="1" spans="1:17" outlineLevel="2" x14ac:dyDescent="0.25">
      <c r="A1" s="31" t="s">
        <v>15</v>
      </c>
      <c r="B1" s="32"/>
      <c r="C1" s="33"/>
      <c r="D1" s="47"/>
      <c r="E1" s="73" t="s">
        <v>190</v>
      </c>
      <c r="F1" s="73"/>
      <c r="G1" s="73"/>
      <c r="H1" s="73"/>
      <c r="I1" s="73"/>
      <c r="J1" s="35"/>
      <c r="K1" s="35"/>
      <c r="L1" s="35"/>
      <c r="M1" s="31" t="s">
        <v>16</v>
      </c>
      <c r="N1" s="35"/>
      <c r="O1" s="35"/>
      <c r="P1" s="35"/>
      <c r="Q1" s="30"/>
    </row>
    <row r="2" spans="1:17" outlineLevel="1" x14ac:dyDescent="0.25">
      <c r="A2" s="37"/>
      <c r="B2" s="32"/>
      <c r="C2" s="33"/>
      <c r="D2" s="34"/>
      <c r="E2" s="34"/>
      <c r="F2" s="35"/>
      <c r="G2" s="42" t="s">
        <v>0</v>
      </c>
      <c r="H2" s="35"/>
      <c r="I2" s="35"/>
      <c r="J2" s="35"/>
      <c r="K2" s="35"/>
      <c r="L2" s="35"/>
      <c r="M2" s="37" t="s">
        <v>191</v>
      </c>
      <c r="N2" s="35"/>
      <c r="O2" s="35"/>
      <c r="P2" s="35"/>
      <c r="Q2" s="30"/>
    </row>
    <row r="3" spans="1:17" outlineLevel="1" x14ac:dyDescent="0.25">
      <c r="A3" s="37"/>
      <c r="B3" s="32"/>
      <c r="C3" s="33"/>
      <c r="D3" s="34"/>
      <c r="E3" s="34"/>
      <c r="F3" s="35"/>
      <c r="G3" s="42"/>
      <c r="H3" s="35"/>
      <c r="I3" s="35"/>
      <c r="J3" s="35"/>
      <c r="K3" s="35"/>
      <c r="L3" s="37"/>
      <c r="M3" s="37" t="s">
        <v>192</v>
      </c>
      <c r="N3" s="35"/>
      <c r="O3" s="35"/>
      <c r="P3" s="35"/>
      <c r="Q3" s="30"/>
    </row>
    <row r="4" spans="1:17" outlineLevel="1" x14ac:dyDescent="0.25">
      <c r="A4" s="37" t="s">
        <v>21</v>
      </c>
      <c r="B4" s="32"/>
      <c r="C4" s="33"/>
      <c r="D4" s="34"/>
      <c r="E4" s="34"/>
      <c r="F4" s="35"/>
      <c r="G4" s="35"/>
      <c r="H4" s="35"/>
      <c r="I4" s="35"/>
      <c r="J4" s="35"/>
      <c r="K4" s="35"/>
      <c r="L4" s="35"/>
      <c r="M4" s="37" t="s">
        <v>21</v>
      </c>
      <c r="N4" s="35"/>
      <c r="O4" s="35"/>
      <c r="P4" s="35"/>
      <c r="Q4" s="30"/>
    </row>
    <row r="5" spans="1:17" outlineLevel="1" x14ac:dyDescent="0.25">
      <c r="A5" s="37" t="s">
        <v>193</v>
      </c>
      <c r="B5" s="32"/>
      <c r="C5" s="33"/>
      <c r="D5" s="34"/>
      <c r="E5" s="34"/>
      <c r="F5" s="35"/>
      <c r="G5" s="35"/>
      <c r="H5" s="35"/>
      <c r="I5" s="35"/>
      <c r="J5" s="35"/>
      <c r="K5" s="35"/>
      <c r="L5" s="35"/>
      <c r="M5" s="37" t="s">
        <v>194</v>
      </c>
      <c r="N5" s="35"/>
      <c r="O5" s="35"/>
      <c r="P5" s="35"/>
      <c r="Q5" s="30"/>
    </row>
    <row r="6" spans="1:17" x14ac:dyDescent="0.25">
      <c r="A6" s="38"/>
      <c r="B6" s="32"/>
      <c r="C6" s="34"/>
      <c r="D6" s="36"/>
      <c r="E6" s="35"/>
      <c r="F6" s="35"/>
      <c r="G6" s="44" t="s">
        <v>204</v>
      </c>
      <c r="H6" s="44"/>
      <c r="I6" s="44"/>
      <c r="J6" s="35"/>
      <c r="K6" s="35"/>
      <c r="L6" s="35"/>
      <c r="M6" s="35"/>
      <c r="N6" s="35"/>
      <c r="O6" s="35"/>
      <c r="P6" s="35"/>
      <c r="Q6" s="30"/>
    </row>
    <row r="7" spans="1:17" x14ac:dyDescent="0.25">
      <c r="A7" s="38"/>
      <c r="B7" s="32"/>
      <c r="C7" s="34"/>
      <c r="D7" s="36"/>
      <c r="E7" s="35"/>
      <c r="F7" s="35"/>
      <c r="G7" s="38" t="s">
        <v>1</v>
      </c>
      <c r="H7" s="38"/>
      <c r="I7" s="38"/>
      <c r="J7" s="35"/>
      <c r="K7" s="35"/>
      <c r="L7" s="35"/>
      <c r="M7" s="35"/>
      <c r="N7" s="35"/>
      <c r="O7" s="35"/>
      <c r="P7" s="35"/>
      <c r="Q7" s="30"/>
    </row>
    <row r="8" spans="1:17" x14ac:dyDescent="0.25">
      <c r="A8" s="38"/>
      <c r="B8" s="32"/>
      <c r="C8" s="34"/>
      <c r="D8" s="36"/>
      <c r="E8" s="35"/>
      <c r="F8" s="35"/>
      <c r="G8" s="38"/>
      <c r="H8" s="38"/>
      <c r="I8" s="38"/>
      <c r="J8" s="35"/>
      <c r="K8" s="35"/>
      <c r="L8" s="35"/>
      <c r="M8" s="35"/>
      <c r="N8" s="35"/>
      <c r="O8" s="35"/>
      <c r="P8" s="35"/>
      <c r="Q8" s="30"/>
    </row>
    <row r="9" spans="1:17" x14ac:dyDescent="0.25">
      <c r="A9" s="38"/>
      <c r="B9" s="32"/>
      <c r="C9" s="45" t="s">
        <v>2</v>
      </c>
      <c r="D9" s="48" t="s">
        <v>206</v>
      </c>
      <c r="E9" s="49"/>
      <c r="F9" s="39"/>
      <c r="G9" s="39"/>
      <c r="H9" s="50"/>
      <c r="I9" s="39"/>
      <c r="J9" s="39"/>
      <c r="K9" s="39"/>
      <c r="L9" s="39"/>
      <c r="M9" s="61"/>
      <c r="N9" s="35"/>
      <c r="O9" s="35"/>
      <c r="P9" s="35"/>
      <c r="Q9" s="30"/>
    </row>
    <row r="10" spans="1:17" x14ac:dyDescent="0.25">
      <c r="A10" s="38"/>
      <c r="B10" s="32"/>
      <c r="C10" s="45"/>
      <c r="D10" s="51"/>
      <c r="E10" s="74" t="s">
        <v>205</v>
      </c>
      <c r="F10" s="74"/>
      <c r="G10" s="74"/>
      <c r="H10" s="74"/>
      <c r="I10" s="74"/>
      <c r="J10" s="74"/>
      <c r="K10" s="43"/>
      <c r="L10" s="43"/>
      <c r="M10" s="35"/>
      <c r="N10" s="35"/>
      <c r="O10" s="35"/>
      <c r="P10" s="35"/>
      <c r="Q10" s="30"/>
    </row>
    <row r="11" spans="1:17" x14ac:dyDescent="0.25">
      <c r="A11" s="38"/>
      <c r="B11" s="32"/>
      <c r="C11" s="34"/>
      <c r="D11" s="46"/>
      <c r="E11" s="40"/>
      <c r="F11" s="40"/>
      <c r="G11" s="41" t="s">
        <v>3</v>
      </c>
      <c r="H11" s="41"/>
      <c r="I11" s="41"/>
      <c r="J11" s="40"/>
      <c r="K11" s="43"/>
      <c r="L11" s="35"/>
      <c r="M11" s="35"/>
      <c r="N11" s="35"/>
      <c r="O11" s="35"/>
      <c r="P11" s="35"/>
      <c r="Q11" s="30"/>
    </row>
    <row r="12" spans="1:17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x14ac:dyDescent="0.25">
      <c r="A13" s="7"/>
      <c r="B13" s="1"/>
      <c r="C13" s="3"/>
      <c r="D13" s="8" t="s">
        <v>176</v>
      </c>
      <c r="E13" s="4"/>
      <c r="F13" s="4"/>
      <c r="G13" s="4"/>
      <c r="H13" s="8"/>
      <c r="I13" s="8"/>
      <c r="J13" s="8"/>
      <c r="K13" s="4"/>
      <c r="L13" s="4"/>
      <c r="M13" s="4"/>
      <c r="N13" s="56" t="s">
        <v>197</v>
      </c>
      <c r="O13" s="57"/>
      <c r="P13" s="57"/>
    </row>
    <row r="14" spans="1:17" x14ac:dyDescent="0.25">
      <c r="A14" s="7"/>
      <c r="B14" s="1"/>
      <c r="C14" s="3"/>
      <c r="D14" s="8" t="s">
        <v>184</v>
      </c>
      <c r="E14" s="4"/>
      <c r="F14" s="4"/>
      <c r="G14" s="4"/>
      <c r="H14" s="8"/>
      <c r="I14" s="8"/>
      <c r="J14" s="71" t="s">
        <v>177</v>
      </c>
      <c r="K14" s="72"/>
      <c r="L14" s="6" t="s">
        <v>178</v>
      </c>
      <c r="M14" s="4"/>
      <c r="N14" s="58" t="s">
        <v>198</v>
      </c>
      <c r="O14" s="57"/>
      <c r="P14" s="59">
        <f>P15+P16+P17</f>
        <v>507.83172999999999</v>
      </c>
    </row>
    <row r="15" spans="1:17" outlineLevel="1" x14ac:dyDescent="0.25">
      <c r="A15" s="7"/>
      <c r="B15" s="1"/>
      <c r="C15" s="3"/>
      <c r="D15" s="8" t="s">
        <v>188</v>
      </c>
      <c r="E15" s="4"/>
      <c r="F15" s="4"/>
      <c r="G15" s="4"/>
      <c r="H15" s="8"/>
      <c r="I15" s="8"/>
      <c r="J15" s="71" t="s">
        <v>189</v>
      </c>
      <c r="K15" s="72"/>
      <c r="L15" s="6" t="s">
        <v>178</v>
      </c>
      <c r="M15" s="4"/>
      <c r="N15" s="58" t="s">
        <v>198</v>
      </c>
      <c r="O15" s="57"/>
      <c r="P15" s="59">
        <f>86.642*4.42</f>
        <v>382.95763999999997</v>
      </c>
    </row>
    <row r="16" spans="1:17" outlineLevel="1" x14ac:dyDescent="0.25">
      <c r="A16" s="7"/>
      <c r="B16" s="1"/>
      <c r="C16" s="3"/>
      <c r="D16" s="52" t="s">
        <v>195</v>
      </c>
      <c r="E16" s="4"/>
      <c r="F16" s="4"/>
      <c r="G16" s="4"/>
      <c r="H16" s="8"/>
      <c r="I16" s="8"/>
      <c r="J16" s="71" t="s">
        <v>187</v>
      </c>
      <c r="K16" s="72"/>
      <c r="L16" s="6" t="s">
        <v>178</v>
      </c>
      <c r="M16" s="4"/>
      <c r="N16" s="58" t="s">
        <v>199</v>
      </c>
      <c r="O16" s="57"/>
      <c r="P16" s="59">
        <f>5.244*6.05</f>
        <v>31.726199999999999</v>
      </c>
    </row>
    <row r="17" spans="1:16" outlineLevel="1" x14ac:dyDescent="0.25">
      <c r="A17" s="7"/>
      <c r="B17" s="1"/>
      <c r="C17" s="3"/>
      <c r="D17" s="8" t="s">
        <v>185</v>
      </c>
      <c r="E17" s="4"/>
      <c r="F17" s="4"/>
      <c r="G17" s="4"/>
      <c r="H17" s="8"/>
      <c r="I17" s="8"/>
      <c r="J17" s="71" t="s">
        <v>186</v>
      </c>
      <c r="K17" s="72"/>
      <c r="L17" s="6" t="s">
        <v>178</v>
      </c>
      <c r="M17" s="4"/>
      <c r="N17" s="58" t="s">
        <v>200</v>
      </c>
      <c r="O17" s="57"/>
      <c r="P17" s="59">
        <f>22.231*4.19</f>
        <v>93.147890000000018</v>
      </c>
    </row>
    <row r="18" spans="1:16" x14ac:dyDescent="0.25">
      <c r="A18" s="7"/>
      <c r="B18" s="1"/>
      <c r="C18" s="3"/>
      <c r="D18" s="8" t="s">
        <v>180</v>
      </c>
      <c r="E18" s="4"/>
      <c r="F18" s="4"/>
      <c r="G18" s="4"/>
      <c r="H18" s="8"/>
      <c r="I18" s="8"/>
      <c r="J18" s="71" t="s">
        <v>179</v>
      </c>
      <c r="K18" s="72"/>
      <c r="L18" s="6" t="s">
        <v>178</v>
      </c>
      <c r="M18" s="4"/>
      <c r="N18" s="58"/>
      <c r="O18" s="57"/>
      <c r="P18" s="59"/>
    </row>
    <row r="19" spans="1:16" outlineLevel="1" x14ac:dyDescent="0.25">
      <c r="A19" s="7"/>
      <c r="B19" s="1"/>
      <c r="C19" s="3"/>
      <c r="D19" s="8" t="s">
        <v>181</v>
      </c>
      <c r="E19" s="4"/>
      <c r="F19" s="4"/>
      <c r="G19" s="4"/>
      <c r="H19" s="8"/>
      <c r="I19" s="8"/>
      <c r="J19" s="71" t="s">
        <v>182</v>
      </c>
      <c r="K19" s="72"/>
      <c r="L19" s="6" t="s">
        <v>183</v>
      </c>
      <c r="M19" s="4"/>
      <c r="N19" s="54"/>
      <c r="O19" s="54"/>
      <c r="P19" s="54"/>
    </row>
    <row r="20" spans="1:16" x14ac:dyDescent="0.25">
      <c r="A20" s="7"/>
      <c r="B20" s="1"/>
      <c r="C20" s="3"/>
      <c r="D20" s="53" t="s">
        <v>196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9.5" customHeight="1" x14ac:dyDescent="0.25">
      <c r="A22" s="81" t="s">
        <v>4</v>
      </c>
      <c r="B22" s="84" t="s">
        <v>20</v>
      </c>
      <c r="C22" s="81" t="s">
        <v>5</v>
      </c>
      <c r="D22" s="81" t="s">
        <v>6</v>
      </c>
      <c r="E22" s="81" t="s">
        <v>7</v>
      </c>
      <c r="F22" s="81" t="s">
        <v>17</v>
      </c>
      <c r="G22" s="82"/>
      <c r="H22" s="82"/>
      <c r="I22" s="82"/>
      <c r="J22" s="81" t="s">
        <v>18</v>
      </c>
      <c r="K22" s="86"/>
      <c r="L22" s="86"/>
      <c r="M22" s="86"/>
      <c r="N22" s="86"/>
      <c r="O22" s="81" t="s">
        <v>12</v>
      </c>
      <c r="P22" s="81" t="s">
        <v>13</v>
      </c>
    </row>
    <row r="23" spans="1:16" ht="18.75" customHeight="1" x14ac:dyDescent="0.25">
      <c r="A23" s="82"/>
      <c r="B23" s="85"/>
      <c r="C23" s="83"/>
      <c r="D23" s="81"/>
      <c r="E23" s="81"/>
      <c r="F23" s="81" t="s">
        <v>8</v>
      </c>
      <c r="G23" s="81" t="s">
        <v>10</v>
      </c>
      <c r="H23" s="82"/>
      <c r="I23" s="82"/>
      <c r="J23" s="81" t="s">
        <v>19</v>
      </c>
      <c r="K23" s="81" t="s">
        <v>8</v>
      </c>
      <c r="L23" s="81" t="s">
        <v>10</v>
      </c>
      <c r="M23" s="82"/>
      <c r="N23" s="82"/>
      <c r="O23" s="81"/>
      <c r="P23" s="81"/>
    </row>
    <row r="24" spans="1:16" ht="22.5" customHeight="1" x14ac:dyDescent="0.25">
      <c r="A24" s="82"/>
      <c r="B24" s="85"/>
      <c r="C24" s="83"/>
      <c r="D24" s="81"/>
      <c r="E24" s="81"/>
      <c r="F24" s="82"/>
      <c r="G24" s="11" t="s">
        <v>9</v>
      </c>
      <c r="H24" s="11" t="s">
        <v>14</v>
      </c>
      <c r="I24" s="11" t="s">
        <v>11</v>
      </c>
      <c r="J24" s="83"/>
      <c r="K24" s="82"/>
      <c r="L24" s="11" t="s">
        <v>9</v>
      </c>
      <c r="M24" s="11" t="s">
        <v>14</v>
      </c>
      <c r="N24" s="11" t="s">
        <v>11</v>
      </c>
      <c r="O24" s="81"/>
      <c r="P24" s="81"/>
    </row>
    <row r="25" spans="1:16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</row>
    <row r="26" spans="1:16" x14ac:dyDescent="0.25">
      <c r="A26" s="78" t="s">
        <v>22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</row>
    <row r="27" spans="1:16" ht="34.200000000000003" x14ac:dyDescent="0.25">
      <c r="A27" s="13">
        <v>1</v>
      </c>
      <c r="B27" s="23" t="s">
        <v>23</v>
      </c>
      <c r="C27" s="24" t="s">
        <v>24</v>
      </c>
      <c r="D27" s="15" t="s">
        <v>25</v>
      </c>
      <c r="E27" s="25">
        <v>1</v>
      </c>
      <c r="F27" s="26">
        <v>117.52</v>
      </c>
      <c r="G27" s="26">
        <v>102.02</v>
      </c>
      <c r="H27" s="26">
        <v>0.46</v>
      </c>
      <c r="I27" s="27"/>
      <c r="J27" s="27"/>
      <c r="K27" s="27">
        <v>118</v>
      </c>
      <c r="L27" s="27">
        <v>102</v>
      </c>
      <c r="M27" s="27"/>
      <c r="N27" s="27"/>
      <c r="O27" s="27">
        <v>7.2</v>
      </c>
      <c r="P27" s="27">
        <v>7.2</v>
      </c>
    </row>
    <row r="28" spans="1:16" ht="34.200000000000003" x14ac:dyDescent="0.25">
      <c r="A28" s="13">
        <v>2</v>
      </c>
      <c r="B28" s="23" t="s">
        <v>26</v>
      </c>
      <c r="C28" s="24" t="s">
        <v>27</v>
      </c>
      <c r="D28" s="15" t="s">
        <v>25</v>
      </c>
      <c r="E28" s="25">
        <v>1</v>
      </c>
      <c r="F28" s="26">
        <v>256.7</v>
      </c>
      <c r="G28" s="26">
        <v>157.76</v>
      </c>
      <c r="H28" s="26">
        <v>33.83</v>
      </c>
      <c r="I28" s="26">
        <v>6.87</v>
      </c>
      <c r="J28" s="27"/>
      <c r="K28" s="27">
        <v>257</v>
      </c>
      <c r="L28" s="27">
        <v>158</v>
      </c>
      <c r="M28" s="27">
        <v>34</v>
      </c>
      <c r="N28" s="27">
        <v>7</v>
      </c>
      <c r="O28" s="27">
        <v>10.1</v>
      </c>
      <c r="P28" s="27">
        <v>10.1</v>
      </c>
    </row>
    <row r="29" spans="1:16" ht="24" x14ac:dyDescent="0.25">
      <c r="A29" s="13">
        <v>3</v>
      </c>
      <c r="B29" s="23" t="s">
        <v>28</v>
      </c>
      <c r="C29" s="24" t="s">
        <v>29</v>
      </c>
      <c r="D29" s="15" t="s">
        <v>25</v>
      </c>
      <c r="E29" s="25">
        <v>1</v>
      </c>
      <c r="F29" s="26">
        <v>86.32</v>
      </c>
      <c r="G29" s="26">
        <v>78.05</v>
      </c>
      <c r="H29" s="26">
        <v>0.37</v>
      </c>
      <c r="I29" s="27"/>
      <c r="J29" s="27"/>
      <c r="K29" s="27">
        <v>86</v>
      </c>
      <c r="L29" s="27">
        <v>78</v>
      </c>
      <c r="M29" s="27"/>
      <c r="N29" s="27"/>
      <c r="O29" s="27">
        <v>5.76</v>
      </c>
      <c r="P29" s="27">
        <v>5.76</v>
      </c>
    </row>
    <row r="30" spans="1:16" ht="24" x14ac:dyDescent="0.25">
      <c r="A30" s="13">
        <v>4</v>
      </c>
      <c r="B30" s="23" t="s">
        <v>28</v>
      </c>
      <c r="C30" s="24" t="s">
        <v>30</v>
      </c>
      <c r="D30" s="15" t="s">
        <v>25</v>
      </c>
      <c r="E30" s="28">
        <v>14</v>
      </c>
      <c r="F30" s="26">
        <v>86.32</v>
      </c>
      <c r="G30" s="26">
        <v>78.05</v>
      </c>
      <c r="H30" s="26">
        <v>0.37</v>
      </c>
      <c r="I30" s="27"/>
      <c r="J30" s="27"/>
      <c r="K30" s="27">
        <v>1208</v>
      </c>
      <c r="L30" s="27">
        <v>1093</v>
      </c>
      <c r="M30" s="27">
        <v>5</v>
      </c>
      <c r="N30" s="27"/>
      <c r="O30" s="27">
        <v>5.76</v>
      </c>
      <c r="P30" s="27">
        <v>80.64</v>
      </c>
    </row>
    <row r="31" spans="1:16" ht="34.200000000000003" x14ac:dyDescent="0.25">
      <c r="A31" s="13">
        <v>5</v>
      </c>
      <c r="B31" s="23" t="s">
        <v>31</v>
      </c>
      <c r="C31" s="24" t="s">
        <v>32</v>
      </c>
      <c r="D31" s="15" t="s">
        <v>25</v>
      </c>
      <c r="E31" s="25">
        <v>4</v>
      </c>
      <c r="F31" s="26">
        <v>34.49</v>
      </c>
      <c r="G31" s="26">
        <v>27.97</v>
      </c>
      <c r="H31" s="26">
        <v>0.54</v>
      </c>
      <c r="I31" s="27"/>
      <c r="J31" s="27"/>
      <c r="K31" s="27">
        <v>138</v>
      </c>
      <c r="L31" s="27">
        <v>112</v>
      </c>
      <c r="M31" s="27">
        <v>2</v>
      </c>
      <c r="N31" s="27"/>
      <c r="O31" s="27">
        <v>1.68</v>
      </c>
      <c r="P31" s="27">
        <v>6.72</v>
      </c>
    </row>
    <row r="32" spans="1:16" ht="22.8" x14ac:dyDescent="0.25">
      <c r="A32" s="13">
        <v>6</v>
      </c>
      <c r="B32" s="23" t="s">
        <v>33</v>
      </c>
      <c r="C32" s="24" t="s">
        <v>34</v>
      </c>
      <c r="D32" s="15" t="s">
        <v>25</v>
      </c>
      <c r="E32" s="25">
        <v>20</v>
      </c>
      <c r="F32" s="26">
        <v>28.38</v>
      </c>
      <c r="G32" s="26">
        <v>22.76</v>
      </c>
      <c r="H32" s="26">
        <v>0.46</v>
      </c>
      <c r="I32" s="27"/>
      <c r="J32" s="27"/>
      <c r="K32" s="27">
        <v>568</v>
      </c>
      <c r="L32" s="27">
        <v>455</v>
      </c>
      <c r="M32" s="27">
        <v>9</v>
      </c>
      <c r="N32" s="27"/>
      <c r="O32" s="27">
        <v>1.68</v>
      </c>
      <c r="P32" s="27">
        <v>33.6</v>
      </c>
    </row>
    <row r="33" spans="1:16" x14ac:dyDescent="0.25">
      <c r="A33" s="13">
        <v>7</v>
      </c>
      <c r="B33" s="23" t="s">
        <v>35</v>
      </c>
      <c r="C33" s="24" t="s">
        <v>36</v>
      </c>
      <c r="D33" s="15" t="s">
        <v>25</v>
      </c>
      <c r="E33" s="25">
        <v>7</v>
      </c>
      <c r="F33" s="26">
        <v>13.89</v>
      </c>
      <c r="G33" s="26">
        <v>12.78</v>
      </c>
      <c r="H33" s="27"/>
      <c r="I33" s="27"/>
      <c r="J33" s="27"/>
      <c r="K33" s="27">
        <v>97</v>
      </c>
      <c r="L33" s="27">
        <v>89</v>
      </c>
      <c r="M33" s="27"/>
      <c r="N33" s="27"/>
      <c r="O33" s="27">
        <v>1</v>
      </c>
      <c r="P33" s="27">
        <v>7</v>
      </c>
    </row>
    <row r="34" spans="1:16" x14ac:dyDescent="0.25">
      <c r="A34" s="13">
        <v>8</v>
      </c>
      <c r="B34" s="23" t="s">
        <v>37</v>
      </c>
      <c r="C34" s="24" t="s">
        <v>38</v>
      </c>
      <c r="D34" s="15" t="s">
        <v>39</v>
      </c>
      <c r="E34" s="25">
        <v>14</v>
      </c>
      <c r="F34" s="26">
        <v>104.48</v>
      </c>
      <c r="G34" s="26">
        <v>87.8</v>
      </c>
      <c r="H34" s="26">
        <v>1</v>
      </c>
      <c r="I34" s="27"/>
      <c r="J34" s="27"/>
      <c r="K34" s="27">
        <v>1463</v>
      </c>
      <c r="L34" s="27">
        <v>1229</v>
      </c>
      <c r="M34" s="27">
        <v>14</v>
      </c>
      <c r="N34" s="27"/>
      <c r="O34" s="27">
        <v>6.48</v>
      </c>
      <c r="P34" s="27">
        <v>90.72</v>
      </c>
    </row>
    <row r="35" spans="1:16" ht="22.8" x14ac:dyDescent="0.25">
      <c r="A35" s="13">
        <v>9</v>
      </c>
      <c r="B35" s="23" t="s">
        <v>40</v>
      </c>
      <c r="C35" s="24" t="s">
        <v>41</v>
      </c>
      <c r="D35" s="15" t="s">
        <v>25</v>
      </c>
      <c r="E35" s="25">
        <v>14</v>
      </c>
      <c r="F35" s="26">
        <v>8.84</v>
      </c>
      <c r="G35" s="26">
        <v>4.74</v>
      </c>
      <c r="H35" s="26">
        <v>1.08</v>
      </c>
      <c r="I35" s="27"/>
      <c r="J35" s="27"/>
      <c r="K35" s="27">
        <v>124</v>
      </c>
      <c r="L35" s="27">
        <v>66</v>
      </c>
      <c r="M35" s="27">
        <v>15</v>
      </c>
      <c r="N35" s="27"/>
      <c r="O35" s="27">
        <v>0.35</v>
      </c>
      <c r="P35" s="27">
        <v>4.9000000000000004</v>
      </c>
    </row>
    <row r="36" spans="1:16" x14ac:dyDescent="0.25">
      <c r="A36" s="13">
        <v>10</v>
      </c>
      <c r="B36" s="23" t="s">
        <v>42</v>
      </c>
      <c r="C36" s="24" t="s">
        <v>43</v>
      </c>
      <c r="D36" s="15" t="s">
        <v>25</v>
      </c>
      <c r="E36" s="25">
        <v>2</v>
      </c>
      <c r="F36" s="26">
        <v>7.32</v>
      </c>
      <c r="G36" s="26">
        <v>6.88</v>
      </c>
      <c r="H36" s="27"/>
      <c r="I36" s="27"/>
      <c r="J36" s="27"/>
      <c r="K36" s="27">
        <v>15</v>
      </c>
      <c r="L36" s="27">
        <v>14</v>
      </c>
      <c r="M36" s="27"/>
      <c r="N36" s="27"/>
      <c r="O36" s="27">
        <v>0.5</v>
      </c>
      <c r="P36" s="27">
        <v>1</v>
      </c>
    </row>
    <row r="37" spans="1:16" x14ac:dyDescent="0.25">
      <c r="A37" s="13">
        <v>11</v>
      </c>
      <c r="B37" s="23" t="s">
        <v>35</v>
      </c>
      <c r="C37" s="24" t="s">
        <v>44</v>
      </c>
      <c r="D37" s="15" t="s">
        <v>25</v>
      </c>
      <c r="E37" s="25">
        <v>6</v>
      </c>
      <c r="F37" s="26">
        <v>13.89</v>
      </c>
      <c r="G37" s="26">
        <v>12.78</v>
      </c>
      <c r="H37" s="27"/>
      <c r="I37" s="27"/>
      <c r="J37" s="27"/>
      <c r="K37" s="27">
        <v>83</v>
      </c>
      <c r="L37" s="27">
        <v>77</v>
      </c>
      <c r="M37" s="27"/>
      <c r="N37" s="27"/>
      <c r="O37" s="27">
        <v>1</v>
      </c>
      <c r="P37" s="27">
        <v>6</v>
      </c>
    </row>
    <row r="38" spans="1:16" ht="22.8" x14ac:dyDescent="0.25">
      <c r="A38" s="13">
        <v>12</v>
      </c>
      <c r="B38" s="23" t="s">
        <v>45</v>
      </c>
      <c r="C38" s="24" t="s">
        <v>46</v>
      </c>
      <c r="D38" s="15" t="s">
        <v>25</v>
      </c>
      <c r="E38" s="28">
        <v>13</v>
      </c>
      <c r="F38" s="26">
        <v>98.76</v>
      </c>
      <c r="G38" s="26">
        <v>74.88</v>
      </c>
      <c r="H38" s="27"/>
      <c r="I38" s="27"/>
      <c r="J38" s="27"/>
      <c r="K38" s="27">
        <v>1284</v>
      </c>
      <c r="L38" s="27">
        <v>973</v>
      </c>
      <c r="M38" s="27"/>
      <c r="N38" s="27"/>
      <c r="O38" s="27">
        <v>6</v>
      </c>
      <c r="P38" s="27">
        <v>78</v>
      </c>
    </row>
    <row r="39" spans="1:16" ht="45.6" x14ac:dyDescent="0.25">
      <c r="A39" s="13">
        <v>13</v>
      </c>
      <c r="B39" s="23" t="s">
        <v>47</v>
      </c>
      <c r="C39" s="24" t="s">
        <v>48</v>
      </c>
      <c r="D39" s="15" t="s">
        <v>25</v>
      </c>
      <c r="E39" s="28">
        <v>3</v>
      </c>
      <c r="F39" s="26">
        <v>137.5</v>
      </c>
      <c r="G39" s="26">
        <v>31.8</v>
      </c>
      <c r="H39" s="26">
        <v>2.36</v>
      </c>
      <c r="I39" s="27"/>
      <c r="J39" s="27"/>
      <c r="K39" s="27">
        <v>413</v>
      </c>
      <c r="L39" s="27">
        <v>95</v>
      </c>
      <c r="M39" s="27">
        <v>7</v>
      </c>
      <c r="N39" s="27"/>
      <c r="O39" s="27">
        <v>2.4</v>
      </c>
      <c r="P39" s="27">
        <v>7.2</v>
      </c>
    </row>
    <row r="40" spans="1:16" ht="22.8" x14ac:dyDescent="0.25">
      <c r="A40" s="13">
        <v>14</v>
      </c>
      <c r="B40" s="23" t="s">
        <v>49</v>
      </c>
      <c r="C40" s="24" t="s">
        <v>50</v>
      </c>
      <c r="D40" s="15" t="s">
        <v>25</v>
      </c>
      <c r="E40" s="25">
        <v>2</v>
      </c>
      <c r="F40" s="26">
        <v>58.16</v>
      </c>
      <c r="G40" s="26">
        <v>48.04</v>
      </c>
      <c r="H40" s="27"/>
      <c r="I40" s="27"/>
      <c r="J40" s="27"/>
      <c r="K40" s="27">
        <v>116</v>
      </c>
      <c r="L40" s="27">
        <v>96</v>
      </c>
      <c r="M40" s="27"/>
      <c r="N40" s="27"/>
      <c r="O40" s="27">
        <v>4</v>
      </c>
      <c r="P40" s="27">
        <v>8</v>
      </c>
    </row>
    <row r="41" spans="1:16" x14ac:dyDescent="0.25">
      <c r="A41" s="13">
        <v>15</v>
      </c>
      <c r="B41" s="23" t="s">
        <v>51</v>
      </c>
      <c r="C41" s="24" t="s">
        <v>52</v>
      </c>
      <c r="D41" s="15" t="s">
        <v>25</v>
      </c>
      <c r="E41" s="25">
        <v>8</v>
      </c>
      <c r="F41" s="26">
        <v>8.41</v>
      </c>
      <c r="G41" s="26">
        <v>7.26</v>
      </c>
      <c r="H41" s="27"/>
      <c r="I41" s="27"/>
      <c r="J41" s="27"/>
      <c r="K41" s="27">
        <v>67</v>
      </c>
      <c r="L41" s="27">
        <v>58</v>
      </c>
      <c r="M41" s="27"/>
      <c r="N41" s="27"/>
      <c r="O41" s="27">
        <v>0.52</v>
      </c>
      <c r="P41" s="27">
        <v>4.16</v>
      </c>
    </row>
    <row r="42" spans="1:16" ht="34.200000000000003" x14ac:dyDescent="0.25">
      <c r="A42" s="13">
        <v>16</v>
      </c>
      <c r="B42" s="23" t="s">
        <v>53</v>
      </c>
      <c r="C42" s="24" t="s">
        <v>54</v>
      </c>
      <c r="D42" s="15" t="s">
        <v>55</v>
      </c>
      <c r="E42" s="25">
        <v>1</v>
      </c>
      <c r="F42" s="26">
        <v>192.79</v>
      </c>
      <c r="G42" s="26">
        <v>93.72</v>
      </c>
      <c r="H42" s="26">
        <v>97.2</v>
      </c>
      <c r="I42" s="26">
        <v>12.03</v>
      </c>
      <c r="J42" s="27"/>
      <c r="K42" s="27">
        <v>193</v>
      </c>
      <c r="L42" s="27">
        <v>94</v>
      </c>
      <c r="M42" s="27">
        <v>97</v>
      </c>
      <c r="N42" s="27">
        <v>12</v>
      </c>
      <c r="O42" s="27">
        <v>6</v>
      </c>
      <c r="P42" s="27">
        <v>6</v>
      </c>
    </row>
    <row r="43" spans="1:16" x14ac:dyDescent="0.25">
      <c r="A43" s="13">
        <v>17</v>
      </c>
      <c r="B43" s="23" t="s">
        <v>56</v>
      </c>
      <c r="C43" s="24" t="s">
        <v>57</v>
      </c>
      <c r="D43" s="15" t="s">
        <v>25</v>
      </c>
      <c r="E43" s="25">
        <v>1</v>
      </c>
      <c r="F43" s="26">
        <v>121.87</v>
      </c>
      <c r="G43" s="26">
        <v>26.33</v>
      </c>
      <c r="H43" s="26">
        <v>2.39</v>
      </c>
      <c r="I43" s="27"/>
      <c r="J43" s="27"/>
      <c r="K43" s="27">
        <v>122</v>
      </c>
      <c r="L43" s="27">
        <v>26</v>
      </c>
      <c r="M43" s="27">
        <v>2</v>
      </c>
      <c r="N43" s="27"/>
      <c r="O43" s="27">
        <v>2.06</v>
      </c>
      <c r="P43" s="27">
        <v>2.06</v>
      </c>
    </row>
    <row r="44" spans="1:16" ht="49.8" x14ac:dyDescent="0.25">
      <c r="A44" s="13">
        <v>18</v>
      </c>
      <c r="B44" s="23" t="s">
        <v>58</v>
      </c>
      <c r="C44" s="24" t="s">
        <v>60</v>
      </c>
      <c r="D44" s="15" t="s">
        <v>59</v>
      </c>
      <c r="E44" s="25">
        <v>4.2</v>
      </c>
      <c r="F44" s="26">
        <v>311.39999999999998</v>
      </c>
      <c r="G44" s="26">
        <v>218.44</v>
      </c>
      <c r="H44" s="26">
        <v>38.75</v>
      </c>
      <c r="I44" s="26">
        <v>0.17</v>
      </c>
      <c r="J44" s="27"/>
      <c r="K44" s="27">
        <v>1308</v>
      </c>
      <c r="L44" s="27">
        <v>917</v>
      </c>
      <c r="M44" s="27">
        <v>163</v>
      </c>
      <c r="N44" s="27">
        <v>1</v>
      </c>
      <c r="O44" s="27">
        <v>16.29</v>
      </c>
      <c r="P44" s="27">
        <v>68.42</v>
      </c>
    </row>
    <row r="45" spans="1:16" x14ac:dyDescent="0.25">
      <c r="A45" s="13">
        <v>19</v>
      </c>
      <c r="B45" s="23" t="s">
        <v>61</v>
      </c>
      <c r="C45" s="24" t="s">
        <v>62</v>
      </c>
      <c r="D45" s="15" t="s">
        <v>59</v>
      </c>
      <c r="E45" s="25">
        <v>8.3000000000000007</v>
      </c>
      <c r="F45" s="26">
        <v>189.23</v>
      </c>
      <c r="G45" s="26">
        <v>46.64</v>
      </c>
      <c r="H45" s="26">
        <v>56.09</v>
      </c>
      <c r="I45" s="26">
        <v>24.55</v>
      </c>
      <c r="J45" s="27"/>
      <c r="K45" s="27">
        <v>1571</v>
      </c>
      <c r="L45" s="27">
        <v>387</v>
      </c>
      <c r="M45" s="27">
        <v>466</v>
      </c>
      <c r="N45" s="27">
        <v>204</v>
      </c>
      <c r="O45" s="27">
        <v>3.52</v>
      </c>
      <c r="P45" s="27">
        <v>29.22</v>
      </c>
    </row>
    <row r="46" spans="1:16" ht="26.4" customHeight="1" x14ac:dyDescent="0.25">
      <c r="A46" s="13">
        <v>20</v>
      </c>
      <c r="B46" s="23" t="s">
        <v>63</v>
      </c>
      <c r="C46" s="24" t="s">
        <v>64</v>
      </c>
      <c r="D46" s="15" t="s">
        <v>65</v>
      </c>
      <c r="E46" s="25">
        <v>1.5</v>
      </c>
      <c r="F46" s="26">
        <v>3061.12</v>
      </c>
      <c r="G46" s="26">
        <v>226.29</v>
      </c>
      <c r="H46" s="26">
        <v>1497.69</v>
      </c>
      <c r="I46" s="26">
        <v>168.84</v>
      </c>
      <c r="J46" s="27"/>
      <c r="K46" s="27">
        <v>4592</v>
      </c>
      <c r="L46" s="27">
        <v>339</v>
      </c>
      <c r="M46" s="27">
        <v>2247</v>
      </c>
      <c r="N46" s="27">
        <v>253</v>
      </c>
      <c r="O46" s="27">
        <v>16.7</v>
      </c>
      <c r="P46" s="27">
        <v>25.05</v>
      </c>
    </row>
    <row r="47" spans="1:16" ht="22.8" x14ac:dyDescent="0.25">
      <c r="A47" s="13">
        <v>21</v>
      </c>
      <c r="B47" s="23" t="s">
        <v>66</v>
      </c>
      <c r="C47" s="24" t="s">
        <v>67</v>
      </c>
      <c r="D47" s="15" t="s">
        <v>65</v>
      </c>
      <c r="E47" s="28">
        <v>3.6</v>
      </c>
      <c r="F47" s="26">
        <v>4535.6099999999997</v>
      </c>
      <c r="G47" s="26">
        <v>231.71</v>
      </c>
      <c r="H47" s="26">
        <v>2581.44</v>
      </c>
      <c r="I47" s="26">
        <v>295.76</v>
      </c>
      <c r="J47" s="27"/>
      <c r="K47" s="27">
        <v>16328</v>
      </c>
      <c r="L47" s="27">
        <v>834</v>
      </c>
      <c r="M47" s="27">
        <v>9293</v>
      </c>
      <c r="N47" s="27">
        <v>1065</v>
      </c>
      <c r="O47" s="27">
        <v>17.100000000000001</v>
      </c>
      <c r="P47" s="27">
        <v>61.56</v>
      </c>
    </row>
    <row r="48" spans="1:16" ht="22.8" x14ac:dyDescent="0.25">
      <c r="A48" s="13">
        <v>22</v>
      </c>
      <c r="B48" s="23" t="s">
        <v>68</v>
      </c>
      <c r="C48" s="24" t="s">
        <v>69</v>
      </c>
      <c r="D48" s="15" t="s">
        <v>65</v>
      </c>
      <c r="E48" s="25">
        <v>1.8</v>
      </c>
      <c r="F48" s="26">
        <v>1837.57</v>
      </c>
      <c r="G48" s="26">
        <v>474.14</v>
      </c>
      <c r="H48" s="26">
        <v>129.78</v>
      </c>
      <c r="I48" s="26">
        <v>23.9</v>
      </c>
      <c r="J48" s="27"/>
      <c r="K48" s="27">
        <v>3308</v>
      </c>
      <c r="L48" s="27">
        <v>853</v>
      </c>
      <c r="M48" s="27">
        <v>234</v>
      </c>
      <c r="N48" s="27">
        <v>43</v>
      </c>
      <c r="O48" s="27">
        <v>37.1</v>
      </c>
      <c r="P48" s="27">
        <v>66.78</v>
      </c>
    </row>
    <row r="49" spans="1:16" ht="45.6" x14ac:dyDescent="0.25">
      <c r="A49" s="13">
        <v>23</v>
      </c>
      <c r="B49" s="23" t="s">
        <v>70</v>
      </c>
      <c r="C49" s="24" t="s">
        <v>71</v>
      </c>
      <c r="D49" s="15" t="s">
        <v>59</v>
      </c>
      <c r="E49" s="25">
        <v>0.2</v>
      </c>
      <c r="F49" s="26">
        <v>658.05</v>
      </c>
      <c r="G49" s="26">
        <v>74.33</v>
      </c>
      <c r="H49" s="26">
        <v>2.92</v>
      </c>
      <c r="I49" s="26">
        <v>0.18</v>
      </c>
      <c r="J49" s="27"/>
      <c r="K49" s="27">
        <v>132</v>
      </c>
      <c r="L49" s="27">
        <v>15</v>
      </c>
      <c r="M49" s="27">
        <v>1</v>
      </c>
      <c r="N49" s="27"/>
      <c r="O49" s="27">
        <v>5.61</v>
      </c>
      <c r="P49" s="27">
        <v>1.1200000000000001</v>
      </c>
    </row>
    <row r="50" spans="1:16" ht="34.200000000000003" x14ac:dyDescent="0.25">
      <c r="A50" s="13">
        <v>24</v>
      </c>
      <c r="B50" s="23" t="s">
        <v>72</v>
      </c>
      <c r="C50" s="24" t="s">
        <v>73</v>
      </c>
      <c r="D50" s="15" t="s">
        <v>59</v>
      </c>
      <c r="E50" s="25">
        <v>0.2</v>
      </c>
      <c r="F50" s="26">
        <v>2527.1999999999998</v>
      </c>
      <c r="G50" s="26">
        <v>408.1</v>
      </c>
      <c r="H50" s="26">
        <v>897.93</v>
      </c>
      <c r="I50" s="26">
        <v>320.97000000000003</v>
      </c>
      <c r="J50" s="27"/>
      <c r="K50" s="27">
        <v>505</v>
      </c>
      <c r="L50" s="27">
        <v>82</v>
      </c>
      <c r="M50" s="27">
        <v>180</v>
      </c>
      <c r="N50" s="27">
        <v>64</v>
      </c>
      <c r="O50" s="27">
        <v>30.8</v>
      </c>
      <c r="P50" s="27">
        <v>6.16</v>
      </c>
    </row>
    <row r="51" spans="1:16" ht="34.200000000000003" x14ac:dyDescent="0.25">
      <c r="A51" s="13">
        <v>25</v>
      </c>
      <c r="B51" s="23" t="s">
        <v>74</v>
      </c>
      <c r="C51" s="24" t="s">
        <v>75</v>
      </c>
      <c r="D51" s="15" t="s">
        <v>76</v>
      </c>
      <c r="E51" s="25">
        <v>4</v>
      </c>
      <c r="F51" s="26">
        <v>74.95</v>
      </c>
      <c r="G51" s="26">
        <v>69.11</v>
      </c>
      <c r="H51" s="27"/>
      <c r="I51" s="27"/>
      <c r="J51" s="27"/>
      <c r="K51" s="27">
        <v>300</v>
      </c>
      <c r="L51" s="27">
        <v>276</v>
      </c>
      <c r="M51" s="27"/>
      <c r="N51" s="27"/>
      <c r="O51" s="27">
        <v>5.0999999999999996</v>
      </c>
      <c r="P51" s="27">
        <v>20.399999999999999</v>
      </c>
    </row>
    <row r="52" spans="1:16" x14ac:dyDescent="0.25">
      <c r="A52" s="78" t="s">
        <v>77</v>
      </c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</row>
    <row r="53" spans="1:16" ht="22.8" x14ac:dyDescent="0.25">
      <c r="A53" s="13">
        <v>26</v>
      </c>
      <c r="B53" s="23" t="s">
        <v>88</v>
      </c>
      <c r="C53" s="24" t="s">
        <v>78</v>
      </c>
      <c r="D53" s="15" t="s">
        <v>79</v>
      </c>
      <c r="E53" s="25">
        <v>1</v>
      </c>
      <c r="F53" s="27"/>
      <c r="G53" s="27"/>
      <c r="H53" s="27"/>
      <c r="I53" s="27"/>
      <c r="J53" s="27">
        <v>2880</v>
      </c>
      <c r="K53" s="27">
        <v>2880</v>
      </c>
      <c r="L53" s="27"/>
      <c r="M53" s="27"/>
      <c r="N53" s="27"/>
      <c r="O53" s="27"/>
      <c r="P53" s="27"/>
    </row>
    <row r="54" spans="1:16" ht="22.8" x14ac:dyDescent="0.25">
      <c r="A54" s="13">
        <v>27</v>
      </c>
      <c r="B54" s="64" t="s">
        <v>88</v>
      </c>
      <c r="C54" s="24" t="s">
        <v>80</v>
      </c>
      <c r="D54" s="15" t="s">
        <v>79</v>
      </c>
      <c r="E54" s="25">
        <v>1</v>
      </c>
      <c r="F54" s="27"/>
      <c r="G54" s="27"/>
      <c r="H54" s="27"/>
      <c r="I54" s="27"/>
      <c r="J54" s="27">
        <v>324</v>
      </c>
      <c r="K54" s="27">
        <v>324</v>
      </c>
      <c r="L54" s="27"/>
      <c r="M54" s="27"/>
      <c r="N54" s="27"/>
      <c r="O54" s="27"/>
      <c r="P54" s="27"/>
    </row>
    <row r="55" spans="1:16" x14ac:dyDescent="0.25">
      <c r="A55" s="13">
        <v>28</v>
      </c>
      <c r="B55" s="64" t="s">
        <v>88</v>
      </c>
      <c r="C55" s="24" t="s">
        <v>81</v>
      </c>
      <c r="D55" s="15" t="s">
        <v>79</v>
      </c>
      <c r="E55" s="25">
        <v>1</v>
      </c>
      <c r="F55" s="27"/>
      <c r="G55" s="27"/>
      <c r="H55" s="27"/>
      <c r="I55" s="27"/>
      <c r="J55" s="27">
        <v>713</v>
      </c>
      <c r="K55" s="27">
        <v>713</v>
      </c>
      <c r="L55" s="27"/>
      <c r="M55" s="27"/>
      <c r="N55" s="27"/>
      <c r="O55" s="27"/>
      <c r="P55" s="27"/>
    </row>
    <row r="56" spans="1:16" x14ac:dyDescent="0.25">
      <c r="A56" s="13">
        <v>29</v>
      </c>
      <c r="B56" s="64" t="s">
        <v>88</v>
      </c>
      <c r="C56" s="24" t="s">
        <v>82</v>
      </c>
      <c r="D56" s="15" t="s">
        <v>79</v>
      </c>
      <c r="E56" s="25">
        <v>2</v>
      </c>
      <c r="F56" s="26">
        <v>82.76</v>
      </c>
      <c r="G56" s="27"/>
      <c r="H56" s="27"/>
      <c r="I56" s="27"/>
      <c r="J56" s="27"/>
      <c r="K56" s="27">
        <v>166</v>
      </c>
      <c r="L56" s="27"/>
      <c r="M56" s="27"/>
      <c r="N56" s="27"/>
      <c r="O56" s="27"/>
      <c r="P56" s="27"/>
    </row>
    <row r="57" spans="1:16" ht="22.8" x14ac:dyDescent="0.25">
      <c r="A57" s="13">
        <v>30</v>
      </c>
      <c r="B57" s="64" t="s">
        <v>88</v>
      </c>
      <c r="C57" s="24" t="s">
        <v>83</v>
      </c>
      <c r="D57" s="15" t="s">
        <v>79</v>
      </c>
      <c r="E57" s="25">
        <v>3</v>
      </c>
      <c r="F57" s="27"/>
      <c r="G57" s="27"/>
      <c r="H57" s="27"/>
      <c r="I57" s="27"/>
      <c r="J57" s="27">
        <v>2136</v>
      </c>
      <c r="K57" s="27">
        <v>2136</v>
      </c>
      <c r="L57" s="27"/>
      <c r="M57" s="27"/>
      <c r="N57" s="27"/>
      <c r="O57" s="27"/>
      <c r="P57" s="27"/>
    </row>
    <row r="58" spans="1:16" ht="22.8" x14ac:dyDescent="0.25">
      <c r="A58" s="13">
        <v>31</v>
      </c>
      <c r="B58" s="64" t="s">
        <v>88</v>
      </c>
      <c r="C58" s="24" t="s">
        <v>84</v>
      </c>
      <c r="D58" s="15" t="s">
        <v>79</v>
      </c>
      <c r="E58" s="25">
        <v>11</v>
      </c>
      <c r="F58" s="27"/>
      <c r="G58" s="27"/>
      <c r="H58" s="27"/>
      <c r="I58" s="27"/>
      <c r="J58" s="27">
        <v>1313</v>
      </c>
      <c r="K58" s="27">
        <v>1313</v>
      </c>
      <c r="L58" s="27"/>
      <c r="M58" s="27"/>
      <c r="N58" s="27"/>
      <c r="O58" s="27"/>
      <c r="P58" s="27"/>
    </row>
    <row r="59" spans="1:16" ht="22.8" x14ac:dyDescent="0.25">
      <c r="A59" s="13">
        <v>32</v>
      </c>
      <c r="B59" s="64" t="s">
        <v>88</v>
      </c>
      <c r="C59" s="24" t="s">
        <v>85</v>
      </c>
      <c r="D59" s="15" t="s">
        <v>79</v>
      </c>
      <c r="E59" s="25">
        <v>1</v>
      </c>
      <c r="F59" s="27"/>
      <c r="G59" s="27"/>
      <c r="H59" s="27"/>
      <c r="I59" s="27"/>
      <c r="J59" s="27">
        <v>39</v>
      </c>
      <c r="K59" s="27">
        <v>39</v>
      </c>
      <c r="L59" s="27"/>
      <c r="M59" s="27"/>
      <c r="N59" s="27"/>
      <c r="O59" s="27"/>
      <c r="P59" s="27"/>
    </row>
    <row r="60" spans="1:16" ht="22.8" x14ac:dyDescent="0.25">
      <c r="A60" s="13">
        <v>33</v>
      </c>
      <c r="B60" s="64" t="s">
        <v>88</v>
      </c>
      <c r="C60" s="24" t="s">
        <v>86</v>
      </c>
      <c r="D60" s="15" t="s">
        <v>79</v>
      </c>
      <c r="E60" s="25">
        <v>4</v>
      </c>
      <c r="F60" s="26">
        <v>683.9</v>
      </c>
      <c r="G60" s="27"/>
      <c r="H60" s="27"/>
      <c r="I60" s="27"/>
      <c r="J60" s="27"/>
      <c r="K60" s="27">
        <v>2736</v>
      </c>
      <c r="L60" s="27"/>
      <c r="M60" s="27"/>
      <c r="N60" s="27"/>
      <c r="O60" s="27"/>
      <c r="P60" s="27"/>
    </row>
    <row r="61" spans="1:16" ht="22.8" x14ac:dyDescent="0.25">
      <c r="A61" s="13">
        <v>34</v>
      </c>
      <c r="B61" s="64" t="s">
        <v>88</v>
      </c>
      <c r="C61" s="24" t="s">
        <v>87</v>
      </c>
      <c r="D61" s="15" t="s">
        <v>79</v>
      </c>
      <c r="E61" s="25">
        <v>22</v>
      </c>
      <c r="F61" s="26">
        <v>31.64</v>
      </c>
      <c r="G61" s="27"/>
      <c r="H61" s="27"/>
      <c r="I61" s="27"/>
      <c r="J61" s="27"/>
      <c r="K61" s="27">
        <v>696</v>
      </c>
      <c r="L61" s="27"/>
      <c r="M61" s="27"/>
      <c r="N61" s="27"/>
      <c r="O61" s="27"/>
      <c r="P61" s="27"/>
    </row>
    <row r="62" spans="1:16" ht="22.8" x14ac:dyDescent="0.25">
      <c r="A62" s="13">
        <v>35</v>
      </c>
      <c r="B62" s="23" t="s">
        <v>88</v>
      </c>
      <c r="C62" s="24" t="s">
        <v>89</v>
      </c>
      <c r="D62" s="15" t="s">
        <v>79</v>
      </c>
      <c r="E62" s="25">
        <v>8</v>
      </c>
      <c r="F62" s="26">
        <v>29.08</v>
      </c>
      <c r="G62" s="27"/>
      <c r="H62" s="27"/>
      <c r="I62" s="27"/>
      <c r="J62" s="27"/>
      <c r="K62" s="27">
        <v>233</v>
      </c>
      <c r="L62" s="27"/>
      <c r="M62" s="27"/>
      <c r="N62" s="27"/>
      <c r="O62" s="27"/>
      <c r="P62" s="27"/>
    </row>
    <row r="63" spans="1:16" ht="22.8" x14ac:dyDescent="0.25">
      <c r="A63" s="13">
        <v>36</v>
      </c>
      <c r="B63" s="23" t="s">
        <v>88</v>
      </c>
      <c r="C63" s="24" t="s">
        <v>90</v>
      </c>
      <c r="D63" s="15" t="s">
        <v>79</v>
      </c>
      <c r="E63" s="25">
        <v>15</v>
      </c>
      <c r="F63" s="27"/>
      <c r="G63" s="27"/>
      <c r="H63" s="27"/>
      <c r="I63" s="27"/>
      <c r="J63" s="27">
        <v>13922</v>
      </c>
      <c r="K63" s="27">
        <v>13922</v>
      </c>
      <c r="L63" s="27"/>
      <c r="M63" s="27"/>
      <c r="N63" s="27"/>
      <c r="O63" s="27"/>
      <c r="P63" s="27"/>
    </row>
    <row r="64" spans="1:16" ht="22.8" x14ac:dyDescent="0.25">
      <c r="A64" s="13">
        <v>37</v>
      </c>
      <c r="B64" s="23" t="s">
        <v>88</v>
      </c>
      <c r="C64" s="24" t="s">
        <v>91</v>
      </c>
      <c r="D64" s="15" t="s">
        <v>79</v>
      </c>
      <c r="E64" s="25">
        <v>15</v>
      </c>
      <c r="F64" s="26">
        <v>19.559999999999999</v>
      </c>
      <c r="G64" s="27"/>
      <c r="H64" s="27"/>
      <c r="I64" s="27"/>
      <c r="J64" s="27"/>
      <c r="K64" s="27">
        <v>293</v>
      </c>
      <c r="L64" s="27"/>
      <c r="M64" s="27"/>
      <c r="N64" s="27"/>
      <c r="O64" s="27"/>
      <c r="P64" s="27"/>
    </row>
    <row r="65" spans="1:16" ht="22.8" x14ac:dyDescent="0.25">
      <c r="A65" s="13">
        <v>38</v>
      </c>
      <c r="B65" s="23" t="s">
        <v>88</v>
      </c>
      <c r="C65" s="24" t="s">
        <v>92</v>
      </c>
      <c r="D65" s="15" t="s">
        <v>79</v>
      </c>
      <c r="E65" s="25">
        <v>2</v>
      </c>
      <c r="F65" s="26">
        <v>3.91</v>
      </c>
      <c r="G65" s="27"/>
      <c r="H65" s="27"/>
      <c r="I65" s="27"/>
      <c r="J65" s="27"/>
      <c r="K65" s="27">
        <v>8</v>
      </c>
      <c r="L65" s="27"/>
      <c r="M65" s="27"/>
      <c r="N65" s="27"/>
      <c r="O65" s="27"/>
      <c r="P65" s="27"/>
    </row>
    <row r="66" spans="1:16" ht="22.8" x14ac:dyDescent="0.25">
      <c r="A66" s="13">
        <v>39</v>
      </c>
      <c r="B66" s="23" t="s">
        <v>88</v>
      </c>
      <c r="C66" s="24" t="s">
        <v>93</v>
      </c>
      <c r="D66" s="15" t="s">
        <v>79</v>
      </c>
      <c r="E66" s="25">
        <v>6</v>
      </c>
      <c r="F66" s="26">
        <v>26.79</v>
      </c>
      <c r="G66" s="27"/>
      <c r="H66" s="27"/>
      <c r="I66" s="27"/>
      <c r="J66" s="27"/>
      <c r="K66" s="27">
        <v>161</v>
      </c>
      <c r="L66" s="27"/>
      <c r="M66" s="27"/>
      <c r="N66" s="27"/>
      <c r="O66" s="27"/>
      <c r="P66" s="27"/>
    </row>
    <row r="67" spans="1:16" ht="34.200000000000003" x14ac:dyDescent="0.25">
      <c r="A67" s="13">
        <v>40</v>
      </c>
      <c r="B67" s="23" t="s">
        <v>88</v>
      </c>
      <c r="C67" s="24" t="s">
        <v>94</v>
      </c>
      <c r="D67" s="15" t="s">
        <v>79</v>
      </c>
      <c r="E67" s="25">
        <v>10</v>
      </c>
      <c r="F67" s="26">
        <v>48.5</v>
      </c>
      <c r="G67" s="27"/>
      <c r="H67" s="27"/>
      <c r="I67" s="27"/>
      <c r="J67" s="27"/>
      <c r="K67" s="27">
        <v>485</v>
      </c>
      <c r="L67" s="27"/>
      <c r="M67" s="27"/>
      <c r="N67" s="27"/>
      <c r="O67" s="27"/>
      <c r="P67" s="27"/>
    </row>
    <row r="68" spans="1:16" ht="34.200000000000003" x14ac:dyDescent="0.25">
      <c r="A68" s="13">
        <v>41</v>
      </c>
      <c r="B68" s="23" t="s">
        <v>88</v>
      </c>
      <c r="C68" s="24" t="s">
        <v>95</v>
      </c>
      <c r="D68" s="15" t="s">
        <v>79</v>
      </c>
      <c r="E68" s="25">
        <v>4</v>
      </c>
      <c r="F68" s="26">
        <v>19.36</v>
      </c>
      <c r="G68" s="27"/>
      <c r="H68" s="27"/>
      <c r="I68" s="27"/>
      <c r="J68" s="27"/>
      <c r="K68" s="27">
        <v>77</v>
      </c>
      <c r="L68" s="27"/>
      <c r="M68" s="27"/>
      <c r="N68" s="27"/>
      <c r="O68" s="27"/>
      <c r="P68" s="27"/>
    </row>
    <row r="69" spans="1:16" x14ac:dyDescent="0.25">
      <c r="A69" s="13">
        <v>42</v>
      </c>
      <c r="B69" s="23" t="s">
        <v>96</v>
      </c>
      <c r="C69" s="24" t="s">
        <v>97</v>
      </c>
      <c r="D69" s="15" t="s">
        <v>98</v>
      </c>
      <c r="E69" s="25">
        <v>3</v>
      </c>
      <c r="F69" s="26">
        <v>60.01</v>
      </c>
      <c r="G69" s="27"/>
      <c r="H69" s="27"/>
      <c r="I69" s="27"/>
      <c r="J69" s="27"/>
      <c r="K69" s="27">
        <v>180</v>
      </c>
      <c r="L69" s="27"/>
      <c r="M69" s="27"/>
      <c r="N69" s="27"/>
      <c r="O69" s="27"/>
      <c r="P69" s="27"/>
    </row>
    <row r="70" spans="1:16" ht="22.8" x14ac:dyDescent="0.25">
      <c r="A70" s="13">
        <v>43</v>
      </c>
      <c r="B70" s="23" t="s">
        <v>99</v>
      </c>
      <c r="C70" s="24" t="s">
        <v>100</v>
      </c>
      <c r="D70" s="15" t="s">
        <v>98</v>
      </c>
      <c r="E70" s="25">
        <v>2</v>
      </c>
      <c r="F70" s="26">
        <v>65</v>
      </c>
      <c r="G70" s="27"/>
      <c r="H70" s="27"/>
      <c r="I70" s="27"/>
      <c r="J70" s="27"/>
      <c r="K70" s="27">
        <v>130</v>
      </c>
      <c r="L70" s="27"/>
      <c r="M70" s="27"/>
      <c r="N70" s="27"/>
      <c r="O70" s="27"/>
      <c r="P70" s="27"/>
    </row>
    <row r="71" spans="1:16" x14ac:dyDescent="0.25">
      <c r="A71" s="13">
        <v>44</v>
      </c>
      <c r="B71" s="23" t="s">
        <v>101</v>
      </c>
      <c r="C71" s="24" t="s">
        <v>102</v>
      </c>
      <c r="D71" s="15" t="s">
        <v>98</v>
      </c>
      <c r="E71" s="25">
        <v>8</v>
      </c>
      <c r="F71" s="26">
        <v>1.19</v>
      </c>
      <c r="G71" s="27"/>
      <c r="H71" s="27"/>
      <c r="I71" s="27"/>
      <c r="J71" s="27"/>
      <c r="K71" s="27">
        <v>10</v>
      </c>
      <c r="L71" s="27"/>
      <c r="M71" s="27"/>
      <c r="N71" s="27"/>
      <c r="O71" s="27"/>
      <c r="P71" s="27"/>
    </row>
    <row r="72" spans="1:16" ht="34.200000000000003" x14ac:dyDescent="0.25">
      <c r="A72" s="13">
        <v>45</v>
      </c>
      <c r="B72" s="23" t="s">
        <v>88</v>
      </c>
      <c r="C72" s="24" t="s">
        <v>103</v>
      </c>
      <c r="D72" s="15" t="s">
        <v>25</v>
      </c>
      <c r="E72" s="25">
        <v>1</v>
      </c>
      <c r="F72" s="26">
        <v>36.18</v>
      </c>
      <c r="G72" s="27"/>
      <c r="H72" s="27"/>
      <c r="I72" s="27"/>
      <c r="J72" s="27"/>
      <c r="K72" s="27">
        <v>36</v>
      </c>
      <c r="L72" s="27"/>
      <c r="M72" s="27"/>
      <c r="N72" s="27"/>
      <c r="O72" s="27"/>
      <c r="P72" s="27"/>
    </row>
    <row r="73" spans="1:16" ht="22.8" x14ac:dyDescent="0.25">
      <c r="A73" s="13">
        <v>46</v>
      </c>
      <c r="B73" s="23" t="s">
        <v>88</v>
      </c>
      <c r="C73" s="24" t="s">
        <v>104</v>
      </c>
      <c r="D73" s="15" t="s">
        <v>105</v>
      </c>
      <c r="E73" s="25">
        <v>200</v>
      </c>
      <c r="F73" s="26">
        <v>2.36</v>
      </c>
      <c r="G73" s="27"/>
      <c r="H73" s="27"/>
      <c r="I73" s="27"/>
      <c r="J73" s="27"/>
      <c r="K73" s="27">
        <v>472</v>
      </c>
      <c r="L73" s="27"/>
      <c r="M73" s="27"/>
      <c r="N73" s="27"/>
      <c r="O73" s="27"/>
      <c r="P73" s="27"/>
    </row>
    <row r="74" spans="1:16" ht="22.8" x14ac:dyDescent="0.25">
      <c r="A74" s="13">
        <v>47</v>
      </c>
      <c r="B74" s="23" t="s">
        <v>88</v>
      </c>
      <c r="C74" s="24" t="s">
        <v>106</v>
      </c>
      <c r="D74" s="15" t="s">
        <v>105</v>
      </c>
      <c r="E74" s="25">
        <v>220</v>
      </c>
      <c r="F74" s="26">
        <v>4.87</v>
      </c>
      <c r="G74" s="27"/>
      <c r="H74" s="27"/>
      <c r="I74" s="27"/>
      <c r="J74" s="27"/>
      <c r="K74" s="27">
        <v>1071</v>
      </c>
      <c r="L74" s="27"/>
      <c r="M74" s="27"/>
      <c r="N74" s="27"/>
      <c r="O74" s="27"/>
      <c r="P74" s="27"/>
    </row>
    <row r="75" spans="1:16" ht="57" x14ac:dyDescent="0.25">
      <c r="A75" s="13">
        <v>48</v>
      </c>
      <c r="B75" s="23" t="s">
        <v>107</v>
      </c>
      <c r="C75" s="24" t="s">
        <v>108</v>
      </c>
      <c r="D75" s="15" t="s">
        <v>105</v>
      </c>
      <c r="E75" s="25">
        <v>20</v>
      </c>
      <c r="F75" s="26">
        <v>12.41</v>
      </c>
      <c r="G75" s="27"/>
      <c r="H75" s="27"/>
      <c r="I75" s="27"/>
      <c r="J75" s="27"/>
      <c r="K75" s="27">
        <v>248</v>
      </c>
      <c r="L75" s="27"/>
      <c r="M75" s="27"/>
      <c r="N75" s="27"/>
      <c r="O75" s="27"/>
      <c r="P75" s="27"/>
    </row>
    <row r="76" spans="1:16" ht="57" x14ac:dyDescent="0.25">
      <c r="A76" s="13">
        <v>49</v>
      </c>
      <c r="B76" s="23" t="s">
        <v>109</v>
      </c>
      <c r="C76" s="24" t="s">
        <v>110</v>
      </c>
      <c r="D76" s="15" t="s">
        <v>111</v>
      </c>
      <c r="E76" s="25">
        <v>6</v>
      </c>
      <c r="F76" s="26">
        <v>77.28</v>
      </c>
      <c r="G76" s="27"/>
      <c r="H76" s="27"/>
      <c r="I76" s="27"/>
      <c r="J76" s="27"/>
      <c r="K76" s="27">
        <v>464</v>
      </c>
      <c r="L76" s="27"/>
      <c r="M76" s="27"/>
      <c r="N76" s="27"/>
      <c r="O76" s="27"/>
      <c r="P76" s="27"/>
    </row>
    <row r="77" spans="1:16" ht="57" x14ac:dyDescent="0.25">
      <c r="A77" s="13">
        <v>50</v>
      </c>
      <c r="B77" s="23" t="s">
        <v>112</v>
      </c>
      <c r="C77" s="24" t="s">
        <v>113</v>
      </c>
      <c r="D77" s="15" t="s">
        <v>111</v>
      </c>
      <c r="E77" s="25">
        <v>2.5</v>
      </c>
      <c r="F77" s="26">
        <v>97.63</v>
      </c>
      <c r="G77" s="27"/>
      <c r="H77" s="27"/>
      <c r="I77" s="27"/>
      <c r="J77" s="27"/>
      <c r="K77" s="27">
        <v>244</v>
      </c>
      <c r="L77" s="27"/>
      <c r="M77" s="27"/>
      <c r="N77" s="27"/>
      <c r="O77" s="27"/>
      <c r="P77" s="27"/>
    </row>
    <row r="78" spans="1:16" ht="34.200000000000003" x14ac:dyDescent="0.25">
      <c r="A78" s="13">
        <v>51</v>
      </c>
      <c r="B78" s="23" t="s">
        <v>88</v>
      </c>
      <c r="C78" s="24" t="s">
        <v>114</v>
      </c>
      <c r="D78" s="15" t="s">
        <v>25</v>
      </c>
      <c r="E78" s="25">
        <v>1</v>
      </c>
      <c r="F78" s="26">
        <v>2205.33</v>
      </c>
      <c r="G78" s="27"/>
      <c r="H78" s="27"/>
      <c r="I78" s="27"/>
      <c r="J78" s="27"/>
      <c r="K78" s="27">
        <v>2205</v>
      </c>
      <c r="L78" s="27"/>
      <c r="M78" s="27"/>
      <c r="N78" s="27"/>
      <c r="O78" s="27"/>
      <c r="P78" s="27"/>
    </row>
    <row r="79" spans="1:16" ht="22.8" x14ac:dyDescent="0.25">
      <c r="A79" s="13">
        <v>52</v>
      </c>
      <c r="B79" s="64" t="s">
        <v>88</v>
      </c>
      <c r="C79" s="24" t="s">
        <v>115</v>
      </c>
      <c r="D79" s="15" t="s">
        <v>116</v>
      </c>
      <c r="E79" s="25">
        <v>1</v>
      </c>
      <c r="F79" s="26">
        <v>68.67</v>
      </c>
      <c r="G79" s="27"/>
      <c r="H79" s="27"/>
      <c r="I79" s="27"/>
      <c r="J79" s="27"/>
      <c r="K79" s="27">
        <v>69</v>
      </c>
      <c r="L79" s="27"/>
      <c r="M79" s="27"/>
      <c r="N79" s="27"/>
      <c r="O79" s="27"/>
      <c r="P79" s="27"/>
    </row>
    <row r="80" spans="1:16" ht="22.8" x14ac:dyDescent="0.25">
      <c r="A80" s="13">
        <v>53</v>
      </c>
      <c r="B80" s="64" t="s">
        <v>88</v>
      </c>
      <c r="C80" s="24" t="s">
        <v>117</v>
      </c>
      <c r="D80" s="15" t="s">
        <v>118</v>
      </c>
      <c r="E80" s="25">
        <v>1</v>
      </c>
      <c r="F80" s="26">
        <v>31.77</v>
      </c>
      <c r="G80" s="27"/>
      <c r="H80" s="27"/>
      <c r="I80" s="27"/>
      <c r="J80" s="27"/>
      <c r="K80" s="27">
        <v>32</v>
      </c>
      <c r="L80" s="27"/>
      <c r="M80" s="27"/>
      <c r="N80" s="27"/>
      <c r="O80" s="27"/>
      <c r="P80" s="27"/>
    </row>
    <row r="81" spans="1:16" ht="22.8" x14ac:dyDescent="0.25">
      <c r="A81" s="13">
        <v>54</v>
      </c>
      <c r="B81" s="64" t="s">
        <v>88</v>
      </c>
      <c r="C81" s="24" t="s">
        <v>119</v>
      </c>
      <c r="D81" s="15" t="s">
        <v>120</v>
      </c>
      <c r="E81" s="28">
        <v>0.61199999999999999</v>
      </c>
      <c r="F81" s="26">
        <v>4069.75</v>
      </c>
      <c r="G81" s="27"/>
      <c r="H81" s="27"/>
      <c r="I81" s="27"/>
      <c r="J81" s="27"/>
      <c r="K81" s="27">
        <v>2491</v>
      </c>
      <c r="L81" s="27"/>
      <c r="M81" s="27"/>
      <c r="N81" s="27"/>
      <c r="O81" s="27"/>
      <c r="P81" s="27"/>
    </row>
    <row r="82" spans="1:16" ht="22.8" x14ac:dyDescent="0.25">
      <c r="A82" s="13">
        <v>55</v>
      </c>
      <c r="B82" s="64" t="s">
        <v>88</v>
      </c>
      <c r="C82" s="24" t="s">
        <v>121</v>
      </c>
      <c r="D82" s="15" t="s">
        <v>120</v>
      </c>
      <c r="E82" s="28">
        <v>0.10199999999999999</v>
      </c>
      <c r="F82" s="26">
        <v>7447.2</v>
      </c>
      <c r="G82" s="27"/>
      <c r="H82" s="27"/>
      <c r="I82" s="27"/>
      <c r="J82" s="27"/>
      <c r="K82" s="27">
        <v>760</v>
      </c>
      <c r="L82" s="27"/>
      <c r="M82" s="27"/>
      <c r="N82" s="27"/>
      <c r="O82" s="27"/>
      <c r="P82" s="27"/>
    </row>
    <row r="83" spans="1:16" ht="22.8" x14ac:dyDescent="0.25">
      <c r="A83" s="13">
        <v>56</v>
      </c>
      <c r="B83" s="64" t="s">
        <v>88</v>
      </c>
      <c r="C83" s="24" t="s">
        <v>122</v>
      </c>
      <c r="D83" s="15" t="s">
        <v>120</v>
      </c>
      <c r="E83" s="28">
        <v>0.30599999999999999</v>
      </c>
      <c r="F83" s="26">
        <v>9048.89</v>
      </c>
      <c r="G83" s="27"/>
      <c r="H83" s="27"/>
      <c r="I83" s="27"/>
      <c r="J83" s="27"/>
      <c r="K83" s="27">
        <v>2769</v>
      </c>
      <c r="L83" s="27"/>
      <c r="M83" s="27"/>
      <c r="N83" s="27"/>
      <c r="O83" s="27"/>
      <c r="P83" s="27"/>
    </row>
    <row r="84" spans="1:16" ht="22.8" x14ac:dyDescent="0.25">
      <c r="A84" s="13">
        <v>57</v>
      </c>
      <c r="B84" s="64" t="s">
        <v>88</v>
      </c>
      <c r="C84" s="24" t="s">
        <v>123</v>
      </c>
      <c r="D84" s="15" t="s">
        <v>120</v>
      </c>
      <c r="E84" s="28">
        <v>0.18360000000000001</v>
      </c>
      <c r="F84" s="26">
        <v>14667.54</v>
      </c>
      <c r="G84" s="27"/>
      <c r="H84" s="27"/>
      <c r="I84" s="27"/>
      <c r="J84" s="27"/>
      <c r="K84" s="27">
        <v>2693</v>
      </c>
      <c r="L84" s="27"/>
      <c r="M84" s="27"/>
      <c r="N84" s="27"/>
      <c r="O84" s="27"/>
      <c r="P84" s="27"/>
    </row>
    <row r="85" spans="1:16" ht="45.6" x14ac:dyDescent="0.25">
      <c r="A85" s="13">
        <v>58</v>
      </c>
      <c r="B85" s="23" t="s">
        <v>124</v>
      </c>
      <c r="C85" s="24" t="s">
        <v>125</v>
      </c>
      <c r="D85" s="15" t="s">
        <v>120</v>
      </c>
      <c r="E85" s="28">
        <v>6.1199999999999997E-2</v>
      </c>
      <c r="F85" s="26">
        <v>8423</v>
      </c>
      <c r="G85" s="27"/>
      <c r="H85" s="27"/>
      <c r="I85" s="27"/>
      <c r="J85" s="27"/>
      <c r="K85" s="27">
        <v>515</v>
      </c>
      <c r="L85" s="27"/>
      <c r="M85" s="27"/>
      <c r="N85" s="27"/>
      <c r="O85" s="27"/>
      <c r="P85" s="27"/>
    </row>
    <row r="86" spans="1:16" ht="45.6" x14ac:dyDescent="0.25">
      <c r="A86" s="13">
        <v>59</v>
      </c>
      <c r="B86" s="23" t="s">
        <v>126</v>
      </c>
      <c r="C86" s="24" t="s">
        <v>127</v>
      </c>
      <c r="D86" s="15" t="s">
        <v>120</v>
      </c>
      <c r="E86" s="28">
        <v>0.12239999999999999</v>
      </c>
      <c r="F86" s="26">
        <v>27337.99</v>
      </c>
      <c r="G86" s="27"/>
      <c r="H86" s="27"/>
      <c r="I86" s="27"/>
      <c r="J86" s="27"/>
      <c r="K86" s="27">
        <v>3346</v>
      </c>
      <c r="L86" s="27"/>
      <c r="M86" s="27"/>
      <c r="N86" s="27"/>
      <c r="O86" s="27"/>
      <c r="P86" s="27"/>
    </row>
    <row r="87" spans="1:16" x14ac:dyDescent="0.25">
      <c r="A87" s="78" t="s">
        <v>128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</row>
    <row r="88" spans="1:16" x14ac:dyDescent="0.25">
      <c r="A88" s="79" t="s">
        <v>129</v>
      </c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</row>
    <row r="89" spans="1:16" ht="63" x14ac:dyDescent="0.25">
      <c r="A89" s="13">
        <v>60</v>
      </c>
      <c r="B89" s="23" t="s">
        <v>130</v>
      </c>
      <c r="C89" s="24" t="s">
        <v>132</v>
      </c>
      <c r="D89" s="15" t="s">
        <v>131</v>
      </c>
      <c r="E89" s="28">
        <v>64</v>
      </c>
      <c r="F89" s="26">
        <v>27.19</v>
      </c>
      <c r="G89" s="26">
        <v>27.19</v>
      </c>
      <c r="H89" s="27"/>
      <c r="I89" s="27"/>
      <c r="J89" s="27"/>
      <c r="K89" s="27">
        <v>1740</v>
      </c>
      <c r="L89" s="27">
        <v>1740</v>
      </c>
      <c r="M89" s="27"/>
      <c r="N89" s="27"/>
      <c r="O89" s="27">
        <v>1.65</v>
      </c>
      <c r="P89" s="27">
        <v>105.6</v>
      </c>
    </row>
    <row r="90" spans="1:16" ht="34.200000000000003" x14ac:dyDescent="0.25">
      <c r="A90" s="13">
        <v>61</v>
      </c>
      <c r="B90" s="23" t="s">
        <v>133</v>
      </c>
      <c r="C90" s="24" t="s">
        <v>134</v>
      </c>
      <c r="D90" s="15" t="s">
        <v>135</v>
      </c>
      <c r="E90" s="25">
        <v>2</v>
      </c>
      <c r="F90" s="26">
        <v>95.38</v>
      </c>
      <c r="G90" s="26">
        <v>95.38</v>
      </c>
      <c r="H90" s="27"/>
      <c r="I90" s="27"/>
      <c r="J90" s="27"/>
      <c r="K90" s="27">
        <v>191</v>
      </c>
      <c r="L90" s="27">
        <v>191</v>
      </c>
      <c r="M90" s="27"/>
      <c r="N90" s="27"/>
      <c r="O90" s="27">
        <v>6</v>
      </c>
      <c r="P90" s="27">
        <v>12</v>
      </c>
    </row>
    <row r="91" spans="1:16" ht="34.200000000000003" x14ac:dyDescent="0.25">
      <c r="A91" s="13">
        <v>62</v>
      </c>
      <c r="B91" s="23" t="s">
        <v>136</v>
      </c>
      <c r="C91" s="24" t="s">
        <v>137</v>
      </c>
      <c r="D91" s="15" t="s">
        <v>138</v>
      </c>
      <c r="E91" s="25">
        <v>1</v>
      </c>
      <c r="F91" s="26">
        <v>366.98</v>
      </c>
      <c r="G91" s="26">
        <v>366.98</v>
      </c>
      <c r="H91" s="27"/>
      <c r="I91" s="27"/>
      <c r="J91" s="27"/>
      <c r="K91" s="27">
        <v>367</v>
      </c>
      <c r="L91" s="27">
        <v>367</v>
      </c>
      <c r="M91" s="27"/>
      <c r="N91" s="27"/>
      <c r="O91" s="27">
        <v>17.600000000000001</v>
      </c>
      <c r="P91" s="27">
        <v>17.600000000000001</v>
      </c>
    </row>
    <row r="92" spans="1:16" x14ac:dyDescent="0.25">
      <c r="A92" s="79" t="s">
        <v>139</v>
      </c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</row>
    <row r="93" spans="1:16" ht="34.200000000000003" x14ac:dyDescent="0.25">
      <c r="A93" s="13">
        <v>63</v>
      </c>
      <c r="B93" s="23" t="s">
        <v>140</v>
      </c>
      <c r="C93" s="24" t="s">
        <v>141</v>
      </c>
      <c r="D93" s="15" t="s">
        <v>25</v>
      </c>
      <c r="E93" s="25">
        <v>1</v>
      </c>
      <c r="F93" s="26">
        <v>367.07</v>
      </c>
      <c r="G93" s="26">
        <v>367.07</v>
      </c>
      <c r="H93" s="27"/>
      <c r="I93" s="27"/>
      <c r="J93" s="27"/>
      <c r="K93" s="27">
        <v>367</v>
      </c>
      <c r="L93" s="27">
        <v>367</v>
      </c>
      <c r="M93" s="27"/>
      <c r="N93" s="27"/>
      <c r="O93" s="27">
        <v>22</v>
      </c>
      <c r="P93" s="27">
        <v>22</v>
      </c>
    </row>
    <row r="94" spans="1:16" x14ac:dyDescent="0.25">
      <c r="A94" s="75" t="s">
        <v>142</v>
      </c>
      <c r="B94" s="76"/>
      <c r="C94" s="76"/>
      <c r="D94" s="76"/>
      <c r="E94" s="76"/>
      <c r="F94" s="76"/>
      <c r="G94" s="76"/>
      <c r="H94" s="76"/>
      <c r="I94" s="76"/>
      <c r="J94" s="76"/>
      <c r="K94" s="26">
        <v>80978</v>
      </c>
      <c r="L94" s="26">
        <v>11183</v>
      </c>
      <c r="M94" s="26">
        <v>12769</v>
      </c>
      <c r="N94" s="26">
        <v>1649</v>
      </c>
      <c r="O94" s="27"/>
      <c r="P94" s="26">
        <v>794.97</v>
      </c>
    </row>
    <row r="95" spans="1:16" x14ac:dyDescent="0.25">
      <c r="A95" s="75" t="s">
        <v>143</v>
      </c>
      <c r="B95" s="76"/>
      <c r="C95" s="76"/>
      <c r="D95" s="76"/>
      <c r="E95" s="76"/>
      <c r="F95" s="76"/>
      <c r="G95" s="76"/>
      <c r="H95" s="76"/>
      <c r="I95" s="76"/>
      <c r="J95" s="76"/>
      <c r="K95" s="26">
        <v>89814</v>
      </c>
      <c r="L95" s="26">
        <v>14550</v>
      </c>
      <c r="M95" s="26">
        <v>17334</v>
      </c>
      <c r="N95" s="26">
        <v>2322</v>
      </c>
      <c r="O95" s="27"/>
      <c r="P95" s="26">
        <v>1005.61</v>
      </c>
    </row>
    <row r="96" spans="1:16" x14ac:dyDescent="0.25">
      <c r="A96" s="75" t="s">
        <v>144</v>
      </c>
      <c r="B96" s="76"/>
      <c r="C96" s="76"/>
      <c r="D96" s="76"/>
      <c r="E96" s="76"/>
      <c r="F96" s="76"/>
      <c r="G96" s="76"/>
      <c r="H96" s="76"/>
      <c r="I96" s="76"/>
      <c r="J96" s="76"/>
      <c r="K96" s="27"/>
      <c r="L96" s="27"/>
      <c r="M96" s="27"/>
      <c r="N96" s="27"/>
      <c r="O96" s="27"/>
      <c r="P96" s="27"/>
    </row>
    <row r="97" spans="1:16" ht="15" customHeight="1" x14ac:dyDescent="0.25">
      <c r="A97" s="75" t="s">
        <v>145</v>
      </c>
      <c r="B97" s="76"/>
      <c r="C97" s="76"/>
      <c r="D97" s="76"/>
      <c r="E97" s="76"/>
      <c r="F97" s="76"/>
      <c r="G97" s="76"/>
      <c r="H97" s="76"/>
      <c r="I97" s="76"/>
      <c r="J97" s="76"/>
      <c r="K97" s="26">
        <v>552</v>
      </c>
      <c r="L97" s="26">
        <v>481</v>
      </c>
      <c r="M97" s="26">
        <v>71</v>
      </c>
      <c r="N97" s="26">
        <v>71</v>
      </c>
      <c r="O97" s="27"/>
      <c r="P97" s="27"/>
    </row>
    <row r="98" spans="1:16" ht="15" customHeight="1" x14ac:dyDescent="0.25">
      <c r="A98" s="75" t="s">
        <v>146</v>
      </c>
      <c r="B98" s="76"/>
      <c r="C98" s="76"/>
      <c r="D98" s="76"/>
      <c r="E98" s="76"/>
      <c r="F98" s="76"/>
      <c r="G98" s="76"/>
      <c r="H98" s="76"/>
      <c r="I98" s="76"/>
      <c r="J98" s="76"/>
      <c r="K98" s="26">
        <v>640</v>
      </c>
      <c r="L98" s="27"/>
      <c r="M98" s="27"/>
      <c r="N98" s="27"/>
      <c r="O98" s="27"/>
      <c r="P98" s="27"/>
    </row>
    <row r="99" spans="1:16" ht="30" customHeight="1" x14ac:dyDescent="0.25">
      <c r="A99" s="75" t="s">
        <v>147</v>
      </c>
      <c r="B99" s="76"/>
      <c r="C99" s="76"/>
      <c r="D99" s="76"/>
      <c r="E99" s="76"/>
      <c r="F99" s="76"/>
      <c r="G99" s="76"/>
      <c r="H99" s="76"/>
      <c r="I99" s="76"/>
      <c r="J99" s="76"/>
      <c r="K99" s="26">
        <v>264</v>
      </c>
      <c r="L99" s="27"/>
      <c r="M99" s="27"/>
      <c r="N99" s="27"/>
      <c r="O99" s="27"/>
      <c r="P99" s="27"/>
    </row>
    <row r="100" spans="1:16" ht="30" customHeight="1" x14ac:dyDescent="0.25">
      <c r="A100" s="75" t="s">
        <v>148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26">
        <v>7602</v>
      </c>
      <c r="L100" s="26">
        <v>3109</v>
      </c>
      <c r="M100" s="26">
        <v>4494</v>
      </c>
      <c r="N100" s="26">
        <v>602</v>
      </c>
      <c r="O100" s="27"/>
      <c r="P100" s="26">
        <v>223.21950000000001</v>
      </c>
    </row>
    <row r="101" spans="1:16" ht="30" customHeight="1" x14ac:dyDescent="0.25">
      <c r="A101" s="75" t="s">
        <v>149</v>
      </c>
      <c r="B101" s="76"/>
      <c r="C101" s="76"/>
      <c r="D101" s="76"/>
      <c r="E101" s="76"/>
      <c r="F101" s="76"/>
      <c r="G101" s="76"/>
      <c r="H101" s="76"/>
      <c r="I101" s="76"/>
      <c r="J101" s="76"/>
      <c r="K101" s="26">
        <v>417</v>
      </c>
      <c r="L101" s="26">
        <v>417</v>
      </c>
      <c r="M101" s="27"/>
      <c r="N101" s="27"/>
      <c r="O101" s="27"/>
      <c r="P101" s="26">
        <v>23.58</v>
      </c>
    </row>
    <row r="102" spans="1:16" ht="15" customHeight="1" x14ac:dyDescent="0.25">
      <c r="A102" s="75" t="s">
        <v>150</v>
      </c>
      <c r="B102" s="76"/>
      <c r="C102" s="76"/>
      <c r="D102" s="76"/>
      <c r="E102" s="76"/>
      <c r="F102" s="76"/>
      <c r="G102" s="76"/>
      <c r="H102" s="76"/>
      <c r="I102" s="76"/>
      <c r="J102" s="76"/>
      <c r="K102" s="26">
        <v>-639</v>
      </c>
      <c r="L102" s="26">
        <v>-639</v>
      </c>
      <c r="M102" s="27"/>
      <c r="N102" s="27"/>
      <c r="O102" s="27"/>
      <c r="P102" s="26">
        <v>-36.155999999999999</v>
      </c>
    </row>
    <row r="103" spans="1:16" x14ac:dyDescent="0.25">
      <c r="A103" s="75" t="s">
        <v>151</v>
      </c>
      <c r="B103" s="76"/>
      <c r="C103" s="76"/>
      <c r="D103" s="76"/>
      <c r="E103" s="76"/>
      <c r="F103" s="76"/>
      <c r="G103" s="76"/>
      <c r="H103" s="76"/>
      <c r="I103" s="76"/>
      <c r="J103" s="76"/>
      <c r="K103" s="26">
        <v>14289</v>
      </c>
      <c r="L103" s="27"/>
      <c r="M103" s="27"/>
      <c r="N103" s="27"/>
      <c r="O103" s="27"/>
      <c r="P103" s="27"/>
    </row>
    <row r="104" spans="1:16" x14ac:dyDescent="0.25">
      <c r="A104" s="75" t="s">
        <v>144</v>
      </c>
      <c r="B104" s="76"/>
      <c r="C104" s="76"/>
      <c r="D104" s="76"/>
      <c r="E104" s="76"/>
      <c r="F104" s="76"/>
      <c r="G104" s="76"/>
      <c r="H104" s="76"/>
      <c r="I104" s="76"/>
      <c r="J104" s="76"/>
      <c r="K104" s="27"/>
      <c r="L104" s="27"/>
      <c r="M104" s="27"/>
      <c r="N104" s="27"/>
      <c r="O104" s="27"/>
      <c r="P104" s="27"/>
    </row>
    <row r="105" spans="1:16" x14ac:dyDescent="0.25">
      <c r="A105" s="75" t="s">
        <v>152</v>
      </c>
      <c r="B105" s="76"/>
      <c r="C105" s="76"/>
      <c r="D105" s="76"/>
      <c r="E105" s="76"/>
      <c r="F105" s="76"/>
      <c r="G105" s="76"/>
      <c r="H105" s="76"/>
      <c r="I105" s="76"/>
      <c r="J105" s="76"/>
      <c r="K105" s="26">
        <v>1663</v>
      </c>
      <c r="L105" s="27"/>
      <c r="M105" s="27"/>
      <c r="N105" s="27"/>
      <c r="O105" s="27"/>
      <c r="P105" s="27"/>
    </row>
    <row r="106" spans="1:16" x14ac:dyDescent="0.25">
      <c r="A106" s="75" t="s">
        <v>153</v>
      </c>
      <c r="B106" s="76"/>
      <c r="C106" s="76"/>
      <c r="D106" s="76"/>
      <c r="E106" s="76"/>
      <c r="F106" s="76"/>
      <c r="G106" s="76"/>
      <c r="H106" s="76"/>
      <c r="I106" s="76"/>
      <c r="J106" s="76"/>
      <c r="K106" s="26">
        <v>5118</v>
      </c>
      <c r="L106" s="27"/>
      <c r="M106" s="27"/>
      <c r="N106" s="27"/>
      <c r="O106" s="27"/>
      <c r="P106" s="27"/>
    </row>
    <row r="107" spans="1:16" x14ac:dyDescent="0.25">
      <c r="A107" s="75" t="s">
        <v>154</v>
      </c>
      <c r="B107" s="76"/>
      <c r="C107" s="76"/>
      <c r="D107" s="76"/>
      <c r="E107" s="76"/>
      <c r="F107" s="76"/>
      <c r="G107" s="76"/>
      <c r="H107" s="76"/>
      <c r="I107" s="76"/>
      <c r="J107" s="76"/>
      <c r="K107" s="26">
        <v>1600</v>
      </c>
      <c r="L107" s="27"/>
      <c r="M107" s="27"/>
      <c r="N107" s="27"/>
      <c r="O107" s="27"/>
      <c r="P107" s="27"/>
    </row>
    <row r="108" spans="1:16" x14ac:dyDescent="0.25">
      <c r="A108" s="75" t="s">
        <v>155</v>
      </c>
      <c r="B108" s="76"/>
      <c r="C108" s="76"/>
      <c r="D108" s="76"/>
      <c r="E108" s="76"/>
      <c r="F108" s="76"/>
      <c r="G108" s="76"/>
      <c r="H108" s="76"/>
      <c r="I108" s="76"/>
      <c r="J108" s="76"/>
      <c r="K108" s="26">
        <v>5692</v>
      </c>
      <c r="L108" s="27"/>
      <c r="M108" s="27"/>
      <c r="N108" s="27"/>
      <c r="O108" s="27"/>
      <c r="P108" s="27"/>
    </row>
    <row r="109" spans="1:16" x14ac:dyDescent="0.25">
      <c r="A109" s="75" t="s">
        <v>156</v>
      </c>
      <c r="B109" s="76"/>
      <c r="C109" s="76"/>
      <c r="D109" s="76"/>
      <c r="E109" s="76"/>
      <c r="F109" s="76"/>
      <c r="G109" s="76"/>
      <c r="H109" s="76"/>
      <c r="I109" s="76"/>
      <c r="J109" s="76"/>
      <c r="K109" s="26">
        <v>36</v>
      </c>
      <c r="L109" s="27"/>
      <c r="M109" s="27"/>
      <c r="N109" s="27"/>
      <c r="O109" s="27"/>
      <c r="P109" s="27"/>
    </row>
    <row r="110" spans="1:16" x14ac:dyDescent="0.25">
      <c r="A110" s="75" t="s">
        <v>157</v>
      </c>
      <c r="B110" s="76"/>
      <c r="C110" s="76"/>
      <c r="D110" s="76"/>
      <c r="E110" s="76"/>
      <c r="F110" s="76"/>
      <c r="G110" s="76"/>
      <c r="H110" s="76"/>
      <c r="I110" s="76"/>
      <c r="J110" s="76"/>
      <c r="K110" s="26">
        <v>180</v>
      </c>
      <c r="L110" s="27"/>
      <c r="M110" s="27"/>
      <c r="N110" s="27"/>
      <c r="O110" s="27"/>
      <c r="P110" s="27"/>
    </row>
    <row r="111" spans="1:16" x14ac:dyDescent="0.25">
      <c r="A111" s="75" t="s">
        <v>158</v>
      </c>
      <c r="B111" s="76"/>
      <c r="C111" s="76"/>
      <c r="D111" s="76"/>
      <c r="E111" s="76"/>
      <c r="F111" s="76"/>
      <c r="G111" s="76"/>
      <c r="H111" s="76"/>
      <c r="I111" s="76"/>
      <c r="J111" s="76"/>
      <c r="K111" s="26">
        <v>10014</v>
      </c>
      <c r="L111" s="27"/>
      <c r="M111" s="27"/>
      <c r="N111" s="27"/>
      <c r="O111" s="27"/>
      <c r="P111" s="27"/>
    </row>
    <row r="112" spans="1:16" x14ac:dyDescent="0.25">
      <c r="A112" s="75" t="s">
        <v>144</v>
      </c>
      <c r="B112" s="76"/>
      <c r="C112" s="76"/>
      <c r="D112" s="76"/>
      <c r="E112" s="76"/>
      <c r="F112" s="76"/>
      <c r="G112" s="76"/>
      <c r="H112" s="76"/>
      <c r="I112" s="76"/>
      <c r="J112" s="76"/>
      <c r="K112" s="27"/>
      <c r="L112" s="27"/>
      <c r="M112" s="27"/>
      <c r="N112" s="27"/>
      <c r="O112" s="27"/>
      <c r="P112" s="27"/>
    </row>
    <row r="113" spans="1:16" x14ac:dyDescent="0.25">
      <c r="A113" s="75" t="s">
        <v>159</v>
      </c>
      <c r="B113" s="76"/>
      <c r="C113" s="76"/>
      <c r="D113" s="76"/>
      <c r="E113" s="76"/>
      <c r="F113" s="76"/>
      <c r="G113" s="76"/>
      <c r="H113" s="76"/>
      <c r="I113" s="76"/>
      <c r="J113" s="76"/>
      <c r="K113" s="26">
        <v>1023</v>
      </c>
      <c r="L113" s="27"/>
      <c r="M113" s="27"/>
      <c r="N113" s="27"/>
      <c r="O113" s="27"/>
      <c r="P113" s="27"/>
    </row>
    <row r="114" spans="1:16" x14ac:dyDescent="0.25">
      <c r="A114" s="75" t="s">
        <v>160</v>
      </c>
      <c r="B114" s="76"/>
      <c r="C114" s="76"/>
      <c r="D114" s="76"/>
      <c r="E114" s="76"/>
      <c r="F114" s="76"/>
      <c r="G114" s="76"/>
      <c r="H114" s="76"/>
      <c r="I114" s="76"/>
      <c r="J114" s="76"/>
      <c r="K114" s="26">
        <v>3838</v>
      </c>
      <c r="L114" s="27"/>
      <c r="M114" s="27"/>
      <c r="N114" s="27"/>
      <c r="O114" s="27"/>
      <c r="P114" s="27"/>
    </row>
    <row r="115" spans="1:16" x14ac:dyDescent="0.25">
      <c r="A115" s="75" t="s">
        <v>161</v>
      </c>
      <c r="B115" s="76"/>
      <c r="C115" s="76"/>
      <c r="D115" s="76"/>
      <c r="E115" s="76"/>
      <c r="F115" s="76"/>
      <c r="G115" s="76"/>
      <c r="H115" s="76"/>
      <c r="I115" s="76"/>
      <c r="J115" s="76"/>
      <c r="K115" s="26">
        <v>5048</v>
      </c>
      <c r="L115" s="27"/>
      <c r="M115" s="27"/>
      <c r="N115" s="27"/>
      <c r="O115" s="27"/>
      <c r="P115" s="27"/>
    </row>
    <row r="116" spans="1:16" x14ac:dyDescent="0.25">
      <c r="A116" s="75" t="s">
        <v>162</v>
      </c>
      <c r="B116" s="76"/>
      <c r="C116" s="76"/>
      <c r="D116" s="76"/>
      <c r="E116" s="76"/>
      <c r="F116" s="76"/>
      <c r="G116" s="76"/>
      <c r="H116" s="76"/>
      <c r="I116" s="76"/>
      <c r="J116" s="76"/>
      <c r="K116" s="26">
        <v>105</v>
      </c>
      <c r="L116" s="27"/>
      <c r="M116" s="27"/>
      <c r="N116" s="27"/>
      <c r="O116" s="27"/>
      <c r="P116" s="27"/>
    </row>
    <row r="117" spans="1:16" x14ac:dyDescent="0.25">
      <c r="A117" s="77" t="s">
        <v>163</v>
      </c>
      <c r="B117" s="76"/>
      <c r="C117" s="76"/>
      <c r="D117" s="76"/>
      <c r="E117" s="76"/>
      <c r="F117" s="76"/>
      <c r="G117" s="76"/>
      <c r="H117" s="76"/>
      <c r="I117" s="76"/>
      <c r="J117" s="76"/>
      <c r="K117" s="27"/>
      <c r="L117" s="27"/>
      <c r="M117" s="27"/>
      <c r="N117" s="27"/>
      <c r="O117" s="27"/>
      <c r="P117" s="27"/>
    </row>
    <row r="118" spans="1:16" x14ac:dyDescent="0.25">
      <c r="A118" s="75" t="s">
        <v>164</v>
      </c>
      <c r="B118" s="76"/>
      <c r="C118" s="76"/>
      <c r="D118" s="76"/>
      <c r="E118" s="76"/>
      <c r="F118" s="76"/>
      <c r="G118" s="76"/>
      <c r="H118" s="76"/>
      <c r="I118" s="76"/>
      <c r="J118" s="76"/>
      <c r="K118" s="26">
        <v>86642</v>
      </c>
      <c r="L118" s="27"/>
      <c r="M118" s="27"/>
      <c r="N118" s="27"/>
      <c r="O118" s="27"/>
      <c r="P118" s="26">
        <v>860.99</v>
      </c>
    </row>
    <row r="119" spans="1:16" x14ac:dyDescent="0.25">
      <c r="A119" s="75" t="s">
        <v>165</v>
      </c>
      <c r="B119" s="76"/>
      <c r="C119" s="76"/>
      <c r="D119" s="76"/>
      <c r="E119" s="76"/>
      <c r="F119" s="76"/>
      <c r="G119" s="76"/>
      <c r="H119" s="76"/>
      <c r="I119" s="76"/>
      <c r="J119" s="76"/>
      <c r="K119" s="26">
        <v>22231</v>
      </c>
      <c r="L119" s="27"/>
      <c r="M119" s="27"/>
      <c r="N119" s="27"/>
      <c r="O119" s="27"/>
      <c r="P119" s="27"/>
    </row>
    <row r="120" spans="1:16" x14ac:dyDescent="0.25">
      <c r="A120" s="75" t="s">
        <v>166</v>
      </c>
      <c r="B120" s="76"/>
      <c r="C120" s="76"/>
      <c r="D120" s="76"/>
      <c r="E120" s="76"/>
      <c r="F120" s="76"/>
      <c r="G120" s="76"/>
      <c r="H120" s="76"/>
      <c r="I120" s="76"/>
      <c r="J120" s="76"/>
      <c r="K120" s="26">
        <v>5244</v>
      </c>
      <c r="L120" s="27"/>
      <c r="M120" s="27"/>
      <c r="N120" s="27"/>
      <c r="O120" s="27"/>
      <c r="P120" s="26">
        <v>144.62</v>
      </c>
    </row>
    <row r="121" spans="1:16" x14ac:dyDescent="0.25">
      <c r="A121" s="75" t="s">
        <v>167</v>
      </c>
      <c r="B121" s="76"/>
      <c r="C121" s="76"/>
      <c r="D121" s="76"/>
      <c r="E121" s="76"/>
      <c r="F121" s="76"/>
      <c r="G121" s="76"/>
      <c r="H121" s="76"/>
      <c r="I121" s="76"/>
      <c r="J121" s="76"/>
      <c r="K121" s="26">
        <v>114117</v>
      </c>
      <c r="L121" s="27"/>
      <c r="M121" s="27"/>
      <c r="N121" s="27"/>
      <c r="O121" s="27"/>
      <c r="P121" s="26">
        <v>1005.61</v>
      </c>
    </row>
    <row r="122" spans="1:16" x14ac:dyDescent="0.25">
      <c r="A122" s="75" t="s">
        <v>168</v>
      </c>
      <c r="B122" s="76"/>
      <c r="C122" s="76"/>
      <c r="D122" s="76"/>
      <c r="E122" s="76"/>
      <c r="F122" s="76"/>
      <c r="G122" s="76"/>
      <c r="H122" s="76"/>
      <c r="I122" s="76"/>
      <c r="J122" s="76"/>
      <c r="K122" s="27"/>
      <c r="L122" s="27"/>
      <c r="M122" s="27"/>
      <c r="N122" s="27"/>
      <c r="O122" s="27"/>
      <c r="P122" s="27"/>
    </row>
    <row r="123" spans="1:16" x14ac:dyDescent="0.25">
      <c r="A123" s="75" t="s">
        <v>169</v>
      </c>
      <c r="B123" s="76"/>
      <c r="C123" s="76"/>
      <c r="D123" s="76"/>
      <c r="E123" s="76"/>
      <c r="F123" s="76"/>
      <c r="G123" s="76"/>
      <c r="H123" s="76"/>
      <c r="I123" s="76"/>
      <c r="J123" s="76"/>
      <c r="K123" s="26">
        <v>35699</v>
      </c>
      <c r="L123" s="27"/>
      <c r="M123" s="27"/>
      <c r="N123" s="27"/>
      <c r="O123" s="27"/>
      <c r="P123" s="27"/>
    </row>
    <row r="124" spans="1:16" x14ac:dyDescent="0.25">
      <c r="A124" s="75" t="s">
        <v>170</v>
      </c>
      <c r="B124" s="76"/>
      <c r="C124" s="76"/>
      <c r="D124" s="76"/>
      <c r="E124" s="76"/>
      <c r="F124" s="76"/>
      <c r="G124" s="76"/>
      <c r="H124" s="76"/>
      <c r="I124" s="76"/>
      <c r="J124" s="76"/>
      <c r="K124" s="26">
        <f>17334-N95</f>
        <v>15012</v>
      </c>
      <c r="L124" s="27"/>
      <c r="M124" s="27"/>
      <c r="N124" s="27"/>
      <c r="O124" s="27"/>
      <c r="P124" s="27"/>
    </row>
    <row r="125" spans="1:16" x14ac:dyDescent="0.25">
      <c r="A125" s="75" t="s">
        <v>171</v>
      </c>
      <c r="B125" s="76"/>
      <c r="C125" s="76"/>
      <c r="D125" s="76"/>
      <c r="E125" s="76"/>
      <c r="F125" s="76"/>
      <c r="G125" s="76"/>
      <c r="H125" s="76"/>
      <c r="I125" s="76"/>
      <c r="J125" s="76"/>
      <c r="K125" s="26">
        <v>16872</v>
      </c>
      <c r="L125" s="27"/>
      <c r="M125" s="27"/>
      <c r="N125" s="27"/>
      <c r="O125" s="27"/>
      <c r="P125" s="27"/>
    </row>
    <row r="126" spans="1:16" x14ac:dyDescent="0.25">
      <c r="A126" s="75" t="s">
        <v>172</v>
      </c>
      <c r="B126" s="76"/>
      <c r="C126" s="76"/>
      <c r="D126" s="76"/>
      <c r="E126" s="76"/>
      <c r="F126" s="76"/>
      <c r="G126" s="76"/>
      <c r="H126" s="76"/>
      <c r="I126" s="76"/>
      <c r="J126" s="76"/>
      <c r="K126" s="26">
        <v>22231</v>
      </c>
      <c r="L126" s="27"/>
      <c r="M126" s="27"/>
      <c r="N126" s="27"/>
      <c r="O126" s="27"/>
      <c r="P126" s="27"/>
    </row>
    <row r="127" spans="1:16" x14ac:dyDescent="0.25">
      <c r="A127" s="75" t="s">
        <v>173</v>
      </c>
      <c r="B127" s="76"/>
      <c r="C127" s="76"/>
      <c r="D127" s="76"/>
      <c r="E127" s="76"/>
      <c r="F127" s="76"/>
      <c r="G127" s="76"/>
      <c r="H127" s="76"/>
      <c r="I127" s="76"/>
      <c r="J127" s="76"/>
      <c r="K127" s="26">
        <v>14289</v>
      </c>
      <c r="L127" s="27"/>
      <c r="M127" s="27"/>
      <c r="N127" s="27"/>
      <c r="O127" s="27"/>
      <c r="P127" s="27"/>
    </row>
    <row r="128" spans="1:16" x14ac:dyDescent="0.25">
      <c r="A128" s="75" t="s">
        <v>174</v>
      </c>
      <c r="B128" s="76"/>
      <c r="C128" s="76"/>
      <c r="D128" s="76"/>
      <c r="E128" s="76"/>
      <c r="F128" s="76"/>
      <c r="G128" s="76"/>
      <c r="H128" s="76"/>
      <c r="I128" s="76"/>
      <c r="J128" s="76"/>
      <c r="K128" s="26">
        <v>10014</v>
      </c>
      <c r="L128" s="27"/>
      <c r="M128" s="27"/>
      <c r="N128" s="27"/>
      <c r="O128" s="27"/>
      <c r="P128" s="27"/>
    </row>
    <row r="129" spans="1:17" x14ac:dyDescent="0.25">
      <c r="A129" s="77" t="s">
        <v>175</v>
      </c>
      <c r="B129" s="76"/>
      <c r="C129" s="76"/>
      <c r="D129" s="76"/>
      <c r="E129" s="76"/>
      <c r="F129" s="76"/>
      <c r="G129" s="76"/>
      <c r="H129" s="76"/>
      <c r="I129" s="76"/>
      <c r="J129" s="76"/>
      <c r="K129" s="29">
        <f>SUM(K123:K128)</f>
        <v>114117</v>
      </c>
      <c r="L129" s="27"/>
      <c r="M129" s="27"/>
      <c r="N129" s="27"/>
      <c r="O129" s="27"/>
      <c r="P129" s="29">
        <v>1005.61</v>
      </c>
    </row>
    <row r="130" spans="1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</row>
    <row r="131" spans="1:17" x14ac:dyDescent="0.25">
      <c r="A131" s="65"/>
      <c r="B131" s="62" t="s">
        <v>201</v>
      </c>
      <c r="C131" s="62"/>
      <c r="D131" s="62"/>
      <c r="E131" s="62"/>
      <c r="F131" s="62"/>
      <c r="G131" s="62"/>
      <c r="H131" s="62"/>
      <c r="I131" s="62" t="s">
        <v>202</v>
      </c>
      <c r="J131" s="62"/>
      <c r="K131" s="62"/>
      <c r="L131" s="62"/>
      <c r="M131" s="62"/>
      <c r="N131" s="66"/>
      <c r="O131" s="66"/>
      <c r="P131" s="66"/>
      <c r="Q131" s="55"/>
    </row>
    <row r="132" spans="1:17" x14ac:dyDescent="0.25">
      <c r="A132" s="65"/>
      <c r="B132" s="67"/>
      <c r="C132" s="68"/>
      <c r="D132" s="69"/>
      <c r="E132" s="67"/>
      <c r="F132" s="67"/>
      <c r="G132" s="68"/>
      <c r="H132" s="70"/>
      <c r="I132" s="62" t="s">
        <v>203</v>
      </c>
      <c r="J132" s="62"/>
      <c r="K132" s="62"/>
      <c r="L132" s="62"/>
      <c r="M132" s="62"/>
      <c r="N132" s="66"/>
      <c r="O132" s="66"/>
      <c r="P132" s="66"/>
      <c r="Q132" s="55"/>
    </row>
    <row r="133" spans="1:17" x14ac:dyDescent="0.25">
      <c r="A133" s="60"/>
      <c r="B133" s="60"/>
      <c r="C133" s="60"/>
      <c r="D133" s="60"/>
      <c r="E133" s="60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55"/>
    </row>
    <row r="134" spans="1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</row>
    <row r="135" spans="1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</row>
    <row r="136" spans="1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</row>
    <row r="137" spans="1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</row>
    <row r="138" spans="1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</row>
    <row r="139" spans="1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</row>
    <row r="140" spans="1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</row>
    <row r="141" spans="1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</row>
    <row r="142" spans="1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</row>
    <row r="143" spans="1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</row>
    <row r="144" spans="1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</row>
    <row r="145" spans="6:16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</row>
    <row r="146" spans="6:16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</row>
    <row r="147" spans="6:16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</row>
    <row r="148" spans="6:16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</row>
    <row r="149" spans="6:16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</row>
    <row r="150" spans="6:16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</row>
    <row r="151" spans="6:16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</row>
    <row r="152" spans="6:16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</row>
    <row r="153" spans="6:16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</row>
    <row r="154" spans="6:16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</row>
    <row r="155" spans="6:16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</row>
    <row r="156" spans="6:16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6:16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</row>
    <row r="158" spans="6:16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6:16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</row>
    <row r="160" spans="6:16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</row>
    <row r="161" spans="6:16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</row>
    <row r="162" spans="6:16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</row>
    <row r="163" spans="6:16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</row>
    <row r="164" spans="6:16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</row>
    <row r="165" spans="6:16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</row>
    <row r="166" spans="6:16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</row>
    <row r="167" spans="6:16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</row>
    <row r="168" spans="6:16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</row>
    <row r="169" spans="6:16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6:16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</row>
    <row r="171" spans="6:16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</row>
    <row r="172" spans="6:16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6:16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</row>
    <row r="174" spans="6:16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</row>
    <row r="175" spans="6:16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</row>
    <row r="176" spans="6:16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</row>
    <row r="177" spans="6:16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</row>
    <row r="178" spans="6:16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</row>
    <row r="179" spans="6:16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</row>
    <row r="180" spans="6:16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</row>
    <row r="181" spans="6:16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</row>
    <row r="182" spans="6:16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</row>
    <row r="183" spans="6:16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</row>
    <row r="184" spans="6:16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</row>
    <row r="185" spans="6:16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</row>
    <row r="186" spans="6:16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</row>
    <row r="187" spans="6:16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</row>
    <row r="188" spans="6:16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</row>
    <row r="189" spans="6:16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</row>
    <row r="190" spans="6:16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</row>
    <row r="191" spans="6:16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</row>
    <row r="192" spans="6:16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</row>
    <row r="193" spans="6:16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</row>
    <row r="194" spans="6:16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</row>
    <row r="195" spans="6:16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</row>
    <row r="196" spans="6:16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</row>
    <row r="197" spans="6:16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</row>
    <row r="198" spans="6:16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</row>
    <row r="199" spans="6:16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</row>
    <row r="200" spans="6:16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</row>
    <row r="201" spans="6:16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</row>
    <row r="202" spans="6:16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</row>
    <row r="203" spans="6:16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</row>
    <row r="204" spans="6:16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</row>
    <row r="205" spans="6:16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</row>
    <row r="206" spans="6:16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</row>
    <row r="207" spans="6:16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</row>
    <row r="208" spans="6:16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</row>
    <row r="209" spans="6:16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</row>
    <row r="210" spans="6:16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</row>
    <row r="211" spans="6:16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</row>
    <row r="212" spans="6:16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</row>
    <row r="213" spans="6:16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</row>
    <row r="214" spans="6:16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</row>
    <row r="215" spans="6:16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</row>
    <row r="216" spans="6:16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</row>
    <row r="217" spans="6:16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</row>
    <row r="218" spans="6:16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</row>
    <row r="219" spans="6:16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</row>
    <row r="220" spans="6:16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</row>
    <row r="221" spans="6:16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</row>
    <row r="222" spans="6:16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</row>
    <row r="223" spans="6:16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</row>
    <row r="224" spans="6:16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</row>
    <row r="225" spans="6:16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</row>
    <row r="226" spans="6:16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</row>
    <row r="227" spans="6:16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</row>
    <row r="228" spans="6:16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</row>
    <row r="229" spans="6:16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</row>
    <row r="230" spans="6:16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</row>
    <row r="231" spans="6:16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</row>
    <row r="232" spans="6:16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</row>
    <row r="233" spans="6:16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</row>
    <row r="234" spans="6:16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</row>
    <row r="235" spans="6:16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</row>
    <row r="236" spans="6:16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</row>
    <row r="237" spans="6:16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</row>
    <row r="238" spans="6:16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</row>
    <row r="239" spans="6:16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</row>
    <row r="240" spans="6:16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</row>
    <row r="241" spans="6:16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</row>
    <row r="242" spans="6:16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</row>
    <row r="243" spans="6:16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</row>
    <row r="244" spans="6:16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</row>
    <row r="245" spans="6:16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</row>
    <row r="246" spans="6:16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</row>
    <row r="247" spans="6:16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</row>
    <row r="248" spans="6:16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</row>
    <row r="249" spans="6:16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</row>
    <row r="250" spans="6:16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</row>
    <row r="251" spans="6:16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</row>
    <row r="252" spans="6:16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</row>
    <row r="253" spans="6:16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</row>
    <row r="254" spans="6:16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</row>
    <row r="255" spans="6:16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</row>
    <row r="256" spans="6:16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</row>
    <row r="257" spans="6:16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</row>
    <row r="258" spans="6:16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</row>
    <row r="259" spans="6:16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</row>
    <row r="260" spans="6:16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</row>
    <row r="261" spans="6:16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</row>
    <row r="262" spans="6:16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</row>
    <row r="263" spans="6:16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</row>
    <row r="264" spans="6:16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</row>
    <row r="265" spans="6:16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</row>
    <row r="266" spans="6:16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</row>
    <row r="267" spans="6:16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</row>
    <row r="268" spans="6:16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</row>
    <row r="269" spans="6:16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</row>
    <row r="270" spans="6:16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</row>
    <row r="271" spans="6:16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</row>
    <row r="272" spans="6:16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</row>
    <row r="273" spans="6:16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</row>
    <row r="274" spans="6:16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</row>
    <row r="275" spans="6:16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</row>
    <row r="276" spans="6:16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</row>
    <row r="277" spans="6:16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</row>
    <row r="278" spans="6:16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</row>
    <row r="279" spans="6:16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</row>
    <row r="280" spans="6:16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</row>
    <row r="281" spans="6:16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</row>
    <row r="282" spans="6:16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</row>
    <row r="283" spans="6:16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</row>
    <row r="284" spans="6:16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</row>
    <row r="285" spans="6:16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</row>
    <row r="286" spans="6:16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</row>
    <row r="287" spans="6:16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</row>
    <row r="288" spans="6:16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</row>
    <row r="289" spans="6:16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</row>
    <row r="290" spans="6:16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</row>
    <row r="291" spans="6:16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</row>
    <row r="292" spans="6:16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</row>
    <row r="293" spans="6:16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</row>
    <row r="294" spans="6:16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</row>
    <row r="295" spans="6:16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</row>
    <row r="296" spans="6:16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</row>
    <row r="297" spans="6:16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</row>
    <row r="298" spans="6:16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</row>
    <row r="299" spans="6:16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</row>
    <row r="300" spans="6:16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</row>
    <row r="301" spans="6:16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</row>
    <row r="302" spans="6:16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</row>
    <row r="303" spans="6:16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</row>
    <row r="304" spans="6:16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</row>
    <row r="305" spans="6:16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</row>
    <row r="306" spans="6:16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</row>
    <row r="307" spans="6:16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</row>
    <row r="308" spans="6:16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</row>
    <row r="309" spans="6:16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</row>
    <row r="310" spans="6:16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</row>
    <row r="311" spans="6:16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</row>
    <row r="312" spans="6:16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</row>
    <row r="313" spans="6:16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</row>
    <row r="314" spans="6:16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</row>
    <row r="315" spans="6:16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</row>
    <row r="316" spans="6:16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</row>
    <row r="317" spans="6:16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</row>
    <row r="318" spans="6:16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</row>
    <row r="319" spans="6:16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</row>
    <row r="320" spans="6:16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</row>
    <row r="321" spans="6:16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</row>
    <row r="322" spans="6:16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</row>
    <row r="323" spans="6:16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</row>
    <row r="324" spans="6:16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</row>
    <row r="325" spans="6:16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</row>
    <row r="326" spans="6:16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</row>
    <row r="327" spans="6:16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</row>
    <row r="328" spans="6:16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</row>
    <row r="329" spans="6:16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</row>
    <row r="330" spans="6:16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</row>
    <row r="331" spans="6:16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</row>
    <row r="332" spans="6:16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</row>
    <row r="333" spans="6:16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</row>
    <row r="334" spans="6:16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</row>
    <row r="335" spans="6:16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</row>
    <row r="336" spans="6:16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</row>
    <row r="337" spans="6:16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</row>
    <row r="338" spans="6:16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</row>
    <row r="339" spans="6:16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</row>
    <row r="340" spans="6:16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</row>
    <row r="341" spans="6:16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</row>
    <row r="342" spans="6:16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</row>
    <row r="343" spans="6:16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</row>
    <row r="344" spans="6:16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</row>
    <row r="345" spans="6:16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</row>
    <row r="346" spans="6:16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</row>
    <row r="347" spans="6:16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</row>
    <row r="348" spans="6:16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</row>
    <row r="349" spans="6:16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</row>
    <row r="350" spans="6:16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</row>
    <row r="351" spans="6:16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</row>
    <row r="352" spans="6:16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</row>
    <row r="353" spans="6:16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</row>
    <row r="354" spans="6:16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</row>
    <row r="355" spans="6:16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</row>
    <row r="356" spans="6:16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</row>
    <row r="357" spans="6:16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</row>
    <row r="358" spans="6:16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</row>
    <row r="359" spans="6:16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</row>
    <row r="360" spans="6:16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</row>
    <row r="361" spans="6:16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</row>
    <row r="362" spans="6:16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</row>
    <row r="363" spans="6:16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</row>
    <row r="364" spans="6:16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</row>
    <row r="365" spans="6:16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</row>
    <row r="366" spans="6:16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</row>
    <row r="367" spans="6:16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</row>
    <row r="368" spans="6:16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</row>
    <row r="369" spans="6:16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</row>
    <row r="370" spans="6:16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</row>
    <row r="371" spans="6:16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</row>
    <row r="372" spans="6:16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</row>
    <row r="373" spans="6:16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</row>
    <row r="374" spans="6:16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</row>
    <row r="375" spans="6:16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</row>
    <row r="376" spans="6:16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</row>
    <row r="377" spans="6:16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</row>
    <row r="378" spans="6:16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</row>
    <row r="379" spans="6:16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</row>
    <row r="380" spans="6:16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</row>
    <row r="381" spans="6:16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</row>
    <row r="382" spans="6:16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</row>
    <row r="383" spans="6:16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</row>
    <row r="384" spans="6:16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</row>
    <row r="385" spans="6:16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</row>
    <row r="386" spans="6:16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</row>
    <row r="387" spans="6:16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</row>
    <row r="388" spans="6:16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</row>
    <row r="389" spans="6:16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</row>
    <row r="390" spans="6:16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</row>
    <row r="391" spans="6:16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</row>
    <row r="392" spans="6:16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</row>
    <row r="393" spans="6:16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</row>
    <row r="394" spans="6:16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</row>
    <row r="395" spans="6:16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</row>
    <row r="396" spans="6:16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</row>
    <row r="397" spans="6:16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</row>
    <row r="398" spans="6:16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</row>
    <row r="399" spans="6:16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</row>
    <row r="400" spans="6:16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</row>
    <row r="401" spans="6:16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</row>
    <row r="402" spans="6:16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</row>
    <row r="403" spans="6:16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</row>
    <row r="404" spans="6:16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</row>
    <row r="405" spans="6:16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</row>
    <row r="406" spans="6:16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</row>
    <row r="407" spans="6:16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</row>
    <row r="408" spans="6:16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</row>
    <row r="409" spans="6:16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</row>
    <row r="410" spans="6:16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</row>
    <row r="411" spans="6:16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</row>
    <row r="412" spans="6:16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</row>
    <row r="413" spans="6:16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</row>
    <row r="414" spans="6:16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</row>
    <row r="415" spans="6:16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</row>
    <row r="416" spans="6:16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</row>
    <row r="417" spans="6:16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</row>
    <row r="418" spans="6:16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</row>
    <row r="419" spans="6:16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</row>
    <row r="420" spans="6:16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</row>
    <row r="421" spans="6:16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</row>
    <row r="422" spans="6:16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</row>
    <row r="423" spans="6:16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</row>
    <row r="424" spans="6:16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</row>
    <row r="425" spans="6:16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</row>
    <row r="426" spans="6:16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</row>
    <row r="427" spans="6:16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</row>
    <row r="428" spans="6:16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</row>
    <row r="429" spans="6:16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</row>
    <row r="430" spans="6:16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</row>
    <row r="431" spans="6:16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</row>
    <row r="432" spans="6:16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</row>
    <row r="433" spans="6:16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</row>
    <row r="434" spans="6:16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</row>
    <row r="435" spans="6:16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</row>
    <row r="436" spans="6:16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</row>
    <row r="437" spans="6:16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</row>
    <row r="438" spans="6:16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</row>
    <row r="439" spans="6:16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</row>
    <row r="440" spans="6:16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</row>
    <row r="441" spans="6:16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</row>
    <row r="442" spans="6:16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</row>
    <row r="443" spans="6:16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</row>
    <row r="444" spans="6:16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</row>
    <row r="445" spans="6:16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</row>
    <row r="446" spans="6:16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</row>
    <row r="447" spans="6:16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</row>
    <row r="448" spans="6:16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</row>
    <row r="449" spans="6:16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</row>
    <row r="450" spans="6:16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</row>
    <row r="451" spans="6:16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</row>
    <row r="452" spans="6:16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</row>
    <row r="453" spans="6:16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</row>
    <row r="454" spans="6:16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</row>
    <row r="455" spans="6:16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</row>
    <row r="456" spans="6:16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</row>
    <row r="457" spans="6:16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</row>
    <row r="458" spans="6:16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</row>
    <row r="459" spans="6:16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</row>
    <row r="460" spans="6:16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</row>
    <row r="461" spans="6:16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</row>
    <row r="462" spans="6:16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</row>
    <row r="463" spans="6:16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</row>
    <row r="464" spans="6:16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</row>
    <row r="465" spans="6:16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</row>
    <row r="466" spans="6:16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</row>
    <row r="467" spans="6:16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</row>
    <row r="468" spans="6:16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</row>
    <row r="469" spans="6:16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</row>
    <row r="470" spans="6:16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</row>
    <row r="471" spans="6:16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</row>
    <row r="472" spans="6:16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</row>
    <row r="473" spans="6:16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</row>
    <row r="474" spans="6:16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</row>
    <row r="475" spans="6:16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</row>
    <row r="476" spans="6:16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</row>
    <row r="477" spans="6:16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</row>
    <row r="478" spans="6:16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</row>
    <row r="479" spans="6:16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</row>
    <row r="480" spans="6:16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</row>
    <row r="481" spans="6:16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</row>
    <row r="482" spans="6:16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</row>
    <row r="483" spans="6:16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</row>
    <row r="484" spans="6:16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</row>
    <row r="485" spans="6:16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</row>
    <row r="486" spans="6:16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</row>
    <row r="487" spans="6:16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</row>
    <row r="488" spans="6:16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</row>
    <row r="489" spans="6:16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</row>
    <row r="490" spans="6:16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</row>
    <row r="491" spans="6:16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</row>
    <row r="492" spans="6:16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</row>
    <row r="493" spans="6:16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</row>
    <row r="494" spans="6:16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</row>
    <row r="495" spans="6:16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</row>
    <row r="496" spans="6:16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</row>
    <row r="497" spans="6:16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</row>
    <row r="498" spans="6:16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</row>
    <row r="499" spans="6:16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</row>
    <row r="500" spans="6:16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</row>
    <row r="501" spans="6:16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</row>
    <row r="502" spans="6:16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</row>
    <row r="503" spans="6:16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</row>
    <row r="504" spans="6:16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</row>
    <row r="505" spans="6:16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</row>
    <row r="506" spans="6:16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</row>
    <row r="507" spans="6:16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</row>
    <row r="508" spans="6:16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</row>
    <row r="509" spans="6:16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</row>
    <row r="510" spans="6:16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</row>
    <row r="511" spans="6:16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</row>
    <row r="512" spans="6:16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</row>
    <row r="513" spans="6:16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</row>
    <row r="514" spans="6:16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</row>
    <row r="515" spans="6:16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</row>
    <row r="516" spans="6:16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</row>
    <row r="517" spans="6:16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</row>
    <row r="518" spans="6:16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</row>
    <row r="519" spans="6:16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</row>
    <row r="520" spans="6:16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</row>
    <row r="521" spans="6:16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</row>
    <row r="522" spans="6:16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</row>
    <row r="523" spans="6:16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</row>
    <row r="524" spans="6:16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</row>
    <row r="525" spans="6:16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</row>
    <row r="526" spans="6:16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</row>
    <row r="527" spans="6:16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</row>
    <row r="528" spans="6:16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</row>
    <row r="529" spans="6:16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</row>
    <row r="530" spans="6:16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</row>
    <row r="531" spans="6:16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</row>
    <row r="532" spans="6:16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</row>
    <row r="533" spans="6:16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</row>
    <row r="534" spans="6:16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</row>
    <row r="535" spans="6:16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</row>
    <row r="536" spans="6:16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</row>
    <row r="537" spans="6:16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</row>
    <row r="538" spans="6:16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</row>
    <row r="539" spans="6:16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</row>
    <row r="540" spans="6:16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</row>
    <row r="541" spans="6:16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</row>
    <row r="542" spans="6:16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</row>
    <row r="543" spans="6:16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</row>
    <row r="544" spans="6:16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</row>
    <row r="545" spans="6:16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</row>
    <row r="546" spans="6:16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</row>
    <row r="547" spans="6:16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</row>
    <row r="548" spans="6:16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</row>
    <row r="549" spans="6:16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</row>
    <row r="550" spans="6:16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</row>
    <row r="551" spans="6:16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</row>
    <row r="552" spans="6:16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</row>
    <row r="553" spans="6:16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</row>
    <row r="554" spans="6:16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</row>
    <row r="555" spans="6:16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</row>
    <row r="556" spans="6:16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</row>
    <row r="557" spans="6:16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</row>
    <row r="558" spans="6:16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</row>
    <row r="559" spans="6:16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</row>
    <row r="560" spans="6:16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</row>
    <row r="561" spans="6:16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</row>
    <row r="562" spans="6:16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</row>
    <row r="563" spans="6:16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</row>
    <row r="564" spans="6:16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</row>
    <row r="565" spans="6:16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</row>
    <row r="566" spans="6:16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</row>
    <row r="567" spans="6:16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</row>
    <row r="568" spans="6:16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</row>
    <row r="569" spans="6:16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</row>
    <row r="570" spans="6:16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</row>
    <row r="571" spans="6:16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</row>
    <row r="572" spans="6:16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</row>
    <row r="573" spans="6:16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</row>
    <row r="574" spans="6:16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</row>
    <row r="575" spans="6:16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</row>
    <row r="576" spans="6:16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</row>
    <row r="577" spans="6:16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</row>
    <row r="578" spans="6:16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</row>
    <row r="579" spans="6:16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</row>
    <row r="580" spans="6:16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</row>
    <row r="581" spans="6:16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</row>
    <row r="582" spans="6:16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</row>
    <row r="583" spans="6:16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</row>
    <row r="584" spans="6:16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</row>
    <row r="585" spans="6:16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</row>
    <row r="586" spans="6:16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</row>
    <row r="587" spans="6:16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</row>
    <row r="588" spans="6:16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</row>
    <row r="589" spans="6:16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</row>
    <row r="590" spans="6:16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</row>
    <row r="591" spans="6:16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</row>
    <row r="592" spans="6:16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</row>
    <row r="593" spans="6:16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</row>
    <row r="594" spans="6:16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</row>
    <row r="595" spans="6:16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</row>
    <row r="596" spans="6:16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</row>
    <row r="597" spans="6:16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</row>
    <row r="598" spans="6:16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</row>
    <row r="599" spans="6:16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</row>
    <row r="600" spans="6:16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</row>
    <row r="601" spans="6:16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</row>
    <row r="602" spans="6:16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</row>
    <row r="603" spans="6:16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</row>
    <row r="604" spans="6:16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</row>
    <row r="605" spans="6:16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</row>
    <row r="606" spans="6:16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</row>
    <row r="607" spans="6:16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</row>
    <row r="608" spans="6:16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</row>
    <row r="609" spans="6:16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</row>
    <row r="610" spans="6:16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</row>
    <row r="611" spans="6:16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</row>
    <row r="612" spans="6:16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</row>
    <row r="613" spans="6:16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</row>
    <row r="614" spans="6:16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</row>
    <row r="615" spans="6:16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</row>
    <row r="616" spans="6:16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</row>
    <row r="617" spans="6:16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</row>
    <row r="618" spans="6:16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</row>
    <row r="619" spans="6:16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</row>
    <row r="620" spans="6:16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</row>
    <row r="621" spans="6:16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</row>
    <row r="622" spans="6:16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</row>
    <row r="623" spans="6:16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</row>
    <row r="624" spans="6:16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</row>
    <row r="625" spans="6:16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</row>
    <row r="626" spans="6:16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</row>
    <row r="627" spans="6:16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</row>
    <row r="628" spans="6:16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</row>
    <row r="629" spans="6:16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</row>
    <row r="630" spans="6:16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</row>
    <row r="631" spans="6:16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</row>
    <row r="632" spans="6:16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</row>
    <row r="633" spans="6:16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</row>
    <row r="634" spans="6:16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</row>
    <row r="635" spans="6:16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</row>
    <row r="636" spans="6:16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</row>
    <row r="637" spans="6:16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</row>
    <row r="638" spans="6:16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</row>
    <row r="639" spans="6:16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</row>
    <row r="640" spans="6:16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</row>
    <row r="641" spans="6:16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</row>
    <row r="642" spans="6:16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</row>
    <row r="643" spans="6:16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</row>
    <row r="644" spans="6:16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</row>
    <row r="645" spans="6:16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</row>
    <row r="646" spans="6:16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</row>
    <row r="647" spans="6:16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</row>
    <row r="648" spans="6:16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</row>
    <row r="649" spans="6:16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</row>
    <row r="650" spans="6:16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</row>
    <row r="651" spans="6:16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</row>
    <row r="652" spans="6:16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</row>
    <row r="653" spans="6:16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</row>
    <row r="654" spans="6:16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</row>
    <row r="655" spans="6:16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</row>
    <row r="656" spans="6:16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</row>
    <row r="657" spans="6:16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</row>
    <row r="658" spans="6:16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</row>
    <row r="659" spans="6:16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</row>
    <row r="660" spans="6:16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</row>
    <row r="661" spans="6:16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</row>
    <row r="662" spans="6:16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</row>
    <row r="663" spans="6:16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</row>
    <row r="664" spans="6:16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</row>
    <row r="665" spans="6:16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</row>
    <row r="666" spans="6:16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</row>
    <row r="667" spans="6:16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</row>
    <row r="668" spans="6:16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</row>
    <row r="669" spans="6:16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</row>
    <row r="670" spans="6:16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</row>
    <row r="671" spans="6:16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</row>
    <row r="672" spans="6:16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</row>
    <row r="673" spans="6:16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</row>
    <row r="674" spans="6:16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</row>
    <row r="675" spans="6:16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</row>
    <row r="676" spans="6:16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</row>
    <row r="677" spans="6:16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</row>
    <row r="678" spans="6:16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</row>
    <row r="679" spans="6:16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</row>
    <row r="680" spans="6:16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</row>
    <row r="681" spans="6:16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</row>
    <row r="682" spans="6:16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</row>
    <row r="683" spans="6:16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</row>
    <row r="684" spans="6:16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</row>
    <row r="685" spans="6:16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</row>
    <row r="686" spans="6:16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</row>
    <row r="687" spans="6:16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</row>
    <row r="688" spans="6:16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</row>
    <row r="689" spans="6:16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</row>
    <row r="690" spans="6:16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</row>
    <row r="691" spans="6:16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</row>
    <row r="692" spans="6:16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</row>
    <row r="693" spans="6:16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</row>
    <row r="694" spans="6:16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</row>
    <row r="695" spans="6:16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</row>
    <row r="696" spans="6:16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</row>
    <row r="697" spans="6:16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</row>
    <row r="698" spans="6:16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</row>
    <row r="699" spans="6:16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</row>
    <row r="700" spans="6:16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</row>
    <row r="701" spans="6:16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</row>
    <row r="702" spans="6:16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</row>
    <row r="703" spans="6:16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</row>
    <row r="704" spans="6:16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</row>
    <row r="705" spans="6:16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</row>
    <row r="706" spans="6:16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</row>
    <row r="707" spans="6:16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</row>
    <row r="708" spans="6:16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</row>
    <row r="709" spans="6:16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</row>
    <row r="710" spans="6:16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</row>
    <row r="711" spans="6:16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</row>
    <row r="712" spans="6:16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</row>
    <row r="713" spans="6:16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</row>
    <row r="714" spans="6:16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</row>
    <row r="715" spans="6:16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</row>
    <row r="716" spans="6:16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</row>
    <row r="717" spans="6:16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</row>
    <row r="718" spans="6:16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</row>
    <row r="719" spans="6:16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</row>
    <row r="720" spans="6:16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</row>
    <row r="721" spans="6:16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</row>
    <row r="722" spans="6:16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</row>
    <row r="723" spans="6:16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</row>
    <row r="724" spans="6:16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</row>
    <row r="725" spans="6:16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</row>
    <row r="726" spans="6:16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</row>
    <row r="727" spans="6:16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</row>
    <row r="728" spans="6:16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</row>
    <row r="729" spans="6:16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</row>
    <row r="730" spans="6:16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</row>
    <row r="731" spans="6:16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</row>
    <row r="732" spans="6:16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</row>
    <row r="733" spans="6:16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</row>
    <row r="734" spans="6:16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</row>
    <row r="735" spans="6:16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</row>
    <row r="736" spans="6:16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</row>
    <row r="737" spans="6:16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</row>
    <row r="738" spans="6:16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</row>
    <row r="739" spans="6:16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</row>
    <row r="740" spans="6:16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</row>
    <row r="741" spans="6:16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</row>
    <row r="742" spans="6:16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</row>
    <row r="743" spans="6:16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</row>
    <row r="744" spans="6:16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</row>
    <row r="745" spans="6:16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</row>
    <row r="746" spans="6:16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</row>
    <row r="747" spans="6:16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</row>
    <row r="748" spans="6:16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</row>
    <row r="749" spans="6:16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</row>
    <row r="750" spans="6:16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</row>
    <row r="751" spans="6:16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</row>
    <row r="752" spans="6:16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</row>
    <row r="753" spans="6:16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</row>
    <row r="754" spans="6:16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</row>
    <row r="755" spans="6:16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</row>
    <row r="756" spans="6:16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</row>
    <row r="757" spans="6:16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</row>
    <row r="758" spans="6:16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</row>
    <row r="759" spans="6:16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</row>
    <row r="760" spans="6:16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</row>
    <row r="761" spans="6:16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</row>
    <row r="762" spans="6:16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</row>
    <row r="763" spans="6:16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</row>
    <row r="764" spans="6:16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</row>
    <row r="765" spans="6:16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</row>
    <row r="766" spans="6:16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</row>
    <row r="767" spans="6:16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</row>
    <row r="768" spans="6:16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</row>
    <row r="769" spans="6:16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</row>
    <row r="770" spans="6:16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</row>
    <row r="771" spans="6:16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</row>
    <row r="772" spans="6:16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</row>
    <row r="773" spans="6:16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</row>
    <row r="774" spans="6:16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</row>
    <row r="775" spans="6:16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</row>
    <row r="776" spans="6:16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</row>
    <row r="777" spans="6:16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</row>
    <row r="778" spans="6:16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</row>
    <row r="779" spans="6:16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</row>
    <row r="780" spans="6:16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</row>
    <row r="781" spans="6:16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</row>
    <row r="782" spans="6:16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</row>
    <row r="783" spans="6:16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</row>
    <row r="784" spans="6:16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</row>
    <row r="785" spans="6:16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</row>
    <row r="786" spans="6:16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</row>
    <row r="787" spans="6:16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</row>
    <row r="788" spans="6:16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</row>
    <row r="789" spans="6:16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</row>
    <row r="790" spans="6:16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</row>
    <row r="791" spans="6:16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</row>
    <row r="792" spans="6:16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</row>
    <row r="793" spans="6:16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</row>
    <row r="794" spans="6:16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</row>
    <row r="795" spans="6:16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</row>
    <row r="796" spans="6:16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</row>
    <row r="797" spans="6:16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</row>
    <row r="798" spans="6:16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</row>
    <row r="799" spans="6:16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</row>
    <row r="800" spans="6:16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</row>
    <row r="801" spans="6:16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</row>
    <row r="802" spans="6:16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</row>
    <row r="803" spans="6:16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</row>
    <row r="804" spans="6:16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</row>
    <row r="805" spans="6:16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</row>
    <row r="806" spans="6:16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</row>
    <row r="807" spans="6:16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</row>
    <row r="808" spans="6:16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</row>
    <row r="809" spans="6:16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</row>
    <row r="810" spans="6:16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</row>
    <row r="811" spans="6:16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</row>
    <row r="812" spans="6:16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</row>
    <row r="813" spans="6:16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</row>
    <row r="814" spans="6:16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</row>
    <row r="815" spans="6:16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</row>
    <row r="816" spans="6:16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</row>
    <row r="817" spans="6:16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</row>
    <row r="818" spans="6:16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</row>
    <row r="819" spans="6:16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</row>
    <row r="820" spans="6:16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</row>
    <row r="821" spans="6:16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</row>
    <row r="822" spans="6:16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</row>
    <row r="823" spans="6:16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</row>
    <row r="824" spans="6:16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</row>
    <row r="825" spans="6:16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</row>
    <row r="826" spans="6:16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</row>
    <row r="827" spans="6:16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</row>
    <row r="828" spans="6:16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</row>
    <row r="829" spans="6:16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</row>
    <row r="830" spans="6:16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</row>
    <row r="831" spans="6:16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</row>
    <row r="832" spans="6:16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</row>
    <row r="833" spans="6:16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</row>
    <row r="834" spans="6:16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</row>
    <row r="835" spans="6:16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</row>
    <row r="836" spans="6:16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</row>
    <row r="837" spans="6:16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</row>
    <row r="838" spans="6:16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</row>
    <row r="839" spans="6:16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</row>
    <row r="840" spans="6:16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</row>
    <row r="841" spans="6:16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</row>
    <row r="842" spans="6:16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</row>
    <row r="843" spans="6:16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</row>
    <row r="844" spans="6:16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</row>
    <row r="845" spans="6:16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</row>
    <row r="846" spans="6:16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</row>
    <row r="847" spans="6:16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</row>
    <row r="848" spans="6:16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</row>
    <row r="849" spans="6:16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</row>
    <row r="850" spans="6:16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</row>
    <row r="851" spans="6:16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</row>
    <row r="852" spans="6:16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</row>
    <row r="853" spans="6:16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</row>
    <row r="854" spans="6:16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</row>
    <row r="855" spans="6:16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</row>
    <row r="856" spans="6:16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</row>
    <row r="857" spans="6:16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</row>
    <row r="858" spans="6:16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</row>
    <row r="859" spans="6:16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</row>
    <row r="860" spans="6:16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</row>
    <row r="861" spans="6:16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</row>
    <row r="862" spans="6:16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</row>
    <row r="863" spans="6:16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</row>
    <row r="864" spans="6:16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</row>
    <row r="865" spans="6:16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</row>
    <row r="866" spans="6:16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</row>
    <row r="867" spans="6:16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</row>
    <row r="868" spans="6:16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</row>
    <row r="869" spans="6:16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</row>
    <row r="870" spans="6:16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</row>
    <row r="871" spans="6:16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</row>
    <row r="872" spans="6:16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</row>
    <row r="873" spans="6:16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</row>
    <row r="874" spans="6:16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</row>
    <row r="875" spans="6:16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</row>
    <row r="876" spans="6:16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</row>
    <row r="877" spans="6:16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</row>
    <row r="878" spans="6:16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</row>
    <row r="879" spans="6:16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</row>
    <row r="880" spans="6:16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</row>
    <row r="881" spans="6:16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</row>
    <row r="882" spans="6:16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</row>
    <row r="883" spans="6:16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</row>
    <row r="884" spans="6:16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</row>
    <row r="885" spans="6:16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</row>
    <row r="886" spans="6:16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</row>
    <row r="887" spans="6:16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</row>
    <row r="888" spans="6:16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</row>
    <row r="889" spans="6:16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</row>
    <row r="890" spans="6:16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</row>
    <row r="891" spans="6:16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</row>
    <row r="892" spans="6:16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</row>
    <row r="893" spans="6:16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</row>
    <row r="894" spans="6:16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</row>
    <row r="895" spans="6:16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</row>
    <row r="896" spans="6:16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</row>
    <row r="897" spans="6:16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</row>
    <row r="898" spans="6:16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</row>
    <row r="899" spans="6:16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</row>
    <row r="900" spans="6:16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</row>
    <row r="901" spans="6:16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</row>
    <row r="902" spans="6:16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</row>
    <row r="903" spans="6:16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</row>
    <row r="904" spans="6:16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</row>
    <row r="905" spans="6:16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</row>
    <row r="906" spans="6:16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</row>
    <row r="907" spans="6:16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</row>
    <row r="908" spans="6:16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</row>
    <row r="909" spans="6:16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</row>
    <row r="910" spans="6:16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</row>
    <row r="911" spans="6:16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</row>
    <row r="912" spans="6:16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</row>
    <row r="913" spans="6:16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</row>
    <row r="914" spans="6:16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</row>
    <row r="915" spans="6:16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</row>
    <row r="916" spans="6:16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</row>
    <row r="917" spans="6:16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</row>
    <row r="918" spans="6:16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</row>
    <row r="919" spans="6:16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</row>
    <row r="920" spans="6:16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</row>
    <row r="921" spans="6:16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</row>
    <row r="922" spans="6:16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</row>
    <row r="923" spans="6:16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</row>
    <row r="924" spans="6:16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</row>
    <row r="925" spans="6:16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</row>
    <row r="926" spans="6:16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</row>
    <row r="927" spans="6:16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</row>
    <row r="928" spans="6:16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</row>
    <row r="929" spans="6:16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</row>
    <row r="930" spans="6:16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</row>
    <row r="931" spans="6:16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</row>
    <row r="932" spans="6:16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</row>
    <row r="933" spans="6:16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</row>
    <row r="934" spans="6:16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</row>
    <row r="935" spans="6:16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</row>
    <row r="936" spans="6:16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</row>
    <row r="937" spans="6:16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</row>
    <row r="938" spans="6:16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</row>
    <row r="939" spans="6:16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</row>
    <row r="940" spans="6:16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</row>
    <row r="941" spans="6:16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</row>
    <row r="942" spans="6:16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</row>
    <row r="943" spans="6:16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</row>
    <row r="944" spans="6:16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</row>
    <row r="945" spans="6:16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</row>
    <row r="946" spans="6:16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</row>
    <row r="947" spans="6:16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</row>
    <row r="948" spans="6:16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</row>
    <row r="949" spans="6:16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</row>
    <row r="950" spans="6:16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</row>
    <row r="951" spans="6:16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</row>
    <row r="952" spans="6:16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</row>
    <row r="953" spans="6:16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</row>
    <row r="954" spans="6:16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</row>
    <row r="955" spans="6:16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</row>
    <row r="956" spans="6:16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</row>
    <row r="957" spans="6:16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</row>
    <row r="958" spans="6:16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</row>
    <row r="959" spans="6:16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</row>
    <row r="960" spans="6:16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</row>
    <row r="961" spans="6:16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</row>
    <row r="962" spans="6:16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</row>
    <row r="963" spans="6:16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</row>
    <row r="964" spans="6:16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</row>
    <row r="965" spans="6:16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</row>
    <row r="966" spans="6:16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</row>
    <row r="967" spans="6:16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</row>
    <row r="968" spans="6:16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</row>
    <row r="969" spans="6:16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</row>
    <row r="970" spans="6:16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</row>
    <row r="971" spans="6:16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</row>
    <row r="972" spans="6:16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</row>
    <row r="973" spans="6:16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</row>
    <row r="974" spans="6:16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</row>
    <row r="975" spans="6:16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</row>
    <row r="976" spans="6:16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</row>
    <row r="977" spans="6:16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</row>
    <row r="978" spans="6:16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</row>
    <row r="979" spans="6:16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</row>
    <row r="980" spans="6:16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</row>
    <row r="981" spans="6:16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</row>
    <row r="982" spans="6:16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</row>
    <row r="983" spans="6:16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</row>
    <row r="984" spans="6:16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</row>
    <row r="985" spans="6:16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</row>
    <row r="986" spans="6:16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</row>
    <row r="987" spans="6:16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</row>
    <row r="988" spans="6:16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</row>
    <row r="989" spans="6:16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</row>
    <row r="990" spans="6:16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</row>
    <row r="991" spans="6:16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</row>
    <row r="992" spans="6:16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</row>
    <row r="993" spans="6:16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</row>
    <row r="994" spans="6:16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</row>
    <row r="995" spans="6:16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</row>
    <row r="996" spans="6:16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</row>
    <row r="997" spans="6:16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</row>
    <row r="998" spans="6:16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</row>
    <row r="999" spans="6:16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</row>
    <row r="1000" spans="6:16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</row>
    <row r="1001" spans="6:16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</row>
    <row r="1002" spans="6:16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</row>
    <row r="1003" spans="6:16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</row>
    <row r="1004" spans="6:16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</row>
    <row r="1005" spans="6:16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</row>
    <row r="1006" spans="6:16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</row>
    <row r="1007" spans="6:16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</row>
    <row r="1008" spans="6:16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</row>
    <row r="1009" spans="6:16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</row>
    <row r="1010" spans="6:16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</row>
    <row r="1011" spans="6:16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</row>
    <row r="1012" spans="6:16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</row>
    <row r="1013" spans="6:16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</row>
    <row r="1014" spans="6:16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</row>
    <row r="1015" spans="6:16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</row>
    <row r="1016" spans="6:16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</row>
    <row r="1017" spans="6:16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</row>
    <row r="1018" spans="6:16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</row>
    <row r="1019" spans="6:16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</row>
    <row r="1020" spans="6:16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</row>
    <row r="1021" spans="6:16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</row>
    <row r="1022" spans="6:16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</row>
    <row r="1023" spans="6:16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</row>
    <row r="1024" spans="6:16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</row>
    <row r="1025" spans="6:16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</row>
    <row r="1026" spans="6:16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</row>
    <row r="1027" spans="6:16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</row>
    <row r="1028" spans="6:16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</row>
    <row r="1029" spans="6:16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</row>
    <row r="1030" spans="6:16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</row>
    <row r="1031" spans="6:16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</row>
    <row r="1032" spans="6:16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</row>
    <row r="1033" spans="6:16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</row>
    <row r="1034" spans="6:16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</row>
    <row r="1035" spans="6:16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</row>
    <row r="1036" spans="6:16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</row>
    <row r="1037" spans="6:16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</row>
    <row r="1038" spans="6:16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</row>
    <row r="1039" spans="6:16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</row>
    <row r="1040" spans="6:16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</row>
    <row r="1041" spans="6:16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</row>
    <row r="1042" spans="6:16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</row>
    <row r="1043" spans="6:16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</row>
    <row r="1044" spans="6:16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</row>
    <row r="1045" spans="6:16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</row>
    <row r="1046" spans="6:16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</row>
    <row r="1047" spans="6:16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</row>
    <row r="1048" spans="6:16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</row>
    <row r="1049" spans="6:16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</row>
    <row r="1050" spans="6:16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</row>
    <row r="1051" spans="6:16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</row>
    <row r="1052" spans="6:16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</row>
    <row r="1053" spans="6:16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</row>
    <row r="1054" spans="6:16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</row>
    <row r="1055" spans="6:16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</row>
    <row r="1056" spans="6:16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</row>
    <row r="1057" spans="6:16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</row>
    <row r="1058" spans="6:16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</row>
    <row r="1059" spans="6:16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</row>
    <row r="1060" spans="6:16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</row>
    <row r="1061" spans="6:16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</row>
    <row r="1062" spans="6:16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</row>
    <row r="1063" spans="6:16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</row>
    <row r="1064" spans="6:16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</row>
    <row r="1065" spans="6:16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</row>
    <row r="1066" spans="6:16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</row>
    <row r="1067" spans="6:16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</row>
    <row r="1068" spans="6:16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</row>
    <row r="1069" spans="6:16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</row>
    <row r="1070" spans="6:16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</row>
    <row r="1071" spans="6:16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</row>
    <row r="1072" spans="6:16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</row>
    <row r="1073" spans="6:16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</row>
    <row r="1074" spans="6:16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</row>
    <row r="1075" spans="6:16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</row>
    <row r="1076" spans="6:16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</row>
    <row r="1077" spans="6:16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</row>
    <row r="1078" spans="6:16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</row>
    <row r="1079" spans="6:16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</row>
    <row r="1080" spans="6:16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</row>
    <row r="1081" spans="6:16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</row>
    <row r="1082" spans="6:16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</row>
    <row r="1083" spans="6:16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</row>
    <row r="1084" spans="6:16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</row>
    <row r="1085" spans="6:16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</row>
    <row r="1086" spans="6:16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</row>
    <row r="1087" spans="6:16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</row>
    <row r="1088" spans="6:16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</row>
    <row r="1089" spans="6:16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</row>
    <row r="1090" spans="6:16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</row>
    <row r="1091" spans="6:16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</row>
    <row r="1092" spans="6:16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</row>
    <row r="1093" spans="6:16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</row>
    <row r="1094" spans="6:16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</row>
    <row r="1095" spans="6:16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</row>
    <row r="1096" spans="6:16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</row>
    <row r="1097" spans="6:16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</row>
    <row r="1098" spans="6:16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</row>
    <row r="1099" spans="6:16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</row>
    <row r="1100" spans="6:16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</row>
    <row r="1101" spans="6:16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</row>
    <row r="1102" spans="6:16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</row>
    <row r="1103" spans="6:16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</row>
    <row r="1104" spans="6:16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</row>
    <row r="1105" spans="6:16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</row>
    <row r="1106" spans="6:16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</row>
    <row r="1107" spans="6:16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</row>
    <row r="1108" spans="6:16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</row>
    <row r="1109" spans="6:16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</row>
    <row r="1110" spans="6:16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</row>
    <row r="1111" spans="6:16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</row>
    <row r="1112" spans="6:16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</row>
    <row r="1113" spans="6:16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</row>
    <row r="1114" spans="6:16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</row>
    <row r="1115" spans="6:16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</row>
    <row r="1116" spans="6:16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</row>
    <row r="1117" spans="6:16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</row>
    <row r="1118" spans="6:16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</row>
    <row r="1119" spans="6:16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</row>
    <row r="1120" spans="6:16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</row>
    <row r="1121" spans="6:16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</row>
    <row r="1122" spans="6:16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</row>
    <row r="1123" spans="6:16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</row>
    <row r="1124" spans="6:16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</row>
    <row r="1125" spans="6:16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</row>
    <row r="1126" spans="6:16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</row>
    <row r="1127" spans="6:16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</row>
    <row r="1128" spans="6:16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</row>
    <row r="1129" spans="6:16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</row>
    <row r="1130" spans="6:16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</row>
    <row r="1131" spans="6:16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</row>
    <row r="1132" spans="6:16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</row>
    <row r="1133" spans="6:16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</row>
    <row r="1134" spans="6:16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</row>
    <row r="1135" spans="6:16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</row>
    <row r="1136" spans="6:16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</row>
    <row r="1137" spans="6:16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</row>
    <row r="1138" spans="6:16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</row>
    <row r="1139" spans="6:16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</row>
    <row r="1140" spans="6:16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</row>
    <row r="1141" spans="6:16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</row>
    <row r="1142" spans="6:16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</row>
    <row r="1143" spans="6:16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</row>
    <row r="1144" spans="6:16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</row>
    <row r="1145" spans="6:16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</row>
    <row r="1146" spans="6:16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</row>
    <row r="1147" spans="6:16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</row>
    <row r="1148" spans="6:16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</row>
    <row r="1149" spans="6:16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</row>
    <row r="1150" spans="6:16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</row>
    <row r="1151" spans="6:16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</row>
    <row r="1152" spans="6:16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</row>
    <row r="1153" spans="6:16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</row>
    <row r="1154" spans="6:16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</row>
    <row r="1155" spans="6:16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</row>
    <row r="1156" spans="6:16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</row>
    <row r="1157" spans="6:16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</row>
    <row r="1158" spans="6:16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</row>
    <row r="1159" spans="6:16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</row>
    <row r="1160" spans="6:16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</row>
    <row r="1161" spans="6:16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</row>
    <row r="1162" spans="6:16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</row>
    <row r="1163" spans="6:16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</row>
    <row r="1164" spans="6:16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</row>
    <row r="1165" spans="6:16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</row>
    <row r="1166" spans="6:16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</row>
    <row r="1167" spans="6:16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</row>
    <row r="1168" spans="6:16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</row>
    <row r="1169" spans="6:16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</row>
    <row r="1170" spans="6:16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</row>
    <row r="1171" spans="6:16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</row>
    <row r="1172" spans="6:16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</row>
    <row r="1173" spans="6:16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</row>
    <row r="1174" spans="6:16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</row>
    <row r="1175" spans="6:16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</row>
    <row r="1176" spans="6:16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</row>
    <row r="1177" spans="6:16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</row>
    <row r="1178" spans="6:16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</row>
    <row r="1179" spans="6:16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</row>
    <row r="1180" spans="6:16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</row>
    <row r="1181" spans="6:16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</row>
    <row r="1182" spans="6:16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</row>
    <row r="1183" spans="6:16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</row>
    <row r="1184" spans="6:16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</row>
    <row r="1185" spans="6:16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</row>
    <row r="1186" spans="6:16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</row>
    <row r="1187" spans="6:16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</row>
    <row r="1188" spans="6:16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</row>
    <row r="1189" spans="6:16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</row>
    <row r="1190" spans="6:16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</row>
    <row r="1191" spans="6:16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</row>
    <row r="1192" spans="6:16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</row>
    <row r="1193" spans="6:16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</row>
    <row r="1194" spans="6:16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</row>
    <row r="1195" spans="6:16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</row>
    <row r="1196" spans="6:16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</row>
    <row r="1197" spans="6:16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</row>
    <row r="1198" spans="6:16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</row>
    <row r="1199" spans="6:16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</row>
    <row r="1200" spans="6:16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</row>
    <row r="1201" spans="6:16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</row>
    <row r="1202" spans="6:16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</row>
    <row r="1203" spans="6:16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</row>
    <row r="1204" spans="6:16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</row>
    <row r="1205" spans="6:16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</row>
    <row r="1206" spans="6:16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</row>
    <row r="1207" spans="6:16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</row>
    <row r="1208" spans="6:16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</row>
    <row r="1209" spans="6:16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</row>
    <row r="1210" spans="6:16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</row>
    <row r="1211" spans="6:16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</row>
    <row r="1212" spans="6:16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</row>
    <row r="1213" spans="6:16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</row>
    <row r="1214" spans="6:16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</row>
    <row r="1215" spans="6:16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</row>
    <row r="1216" spans="6:16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</row>
    <row r="1217" spans="6:16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</row>
    <row r="1218" spans="6:16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</row>
    <row r="1219" spans="6:16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</row>
    <row r="1220" spans="6:16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</row>
    <row r="1221" spans="6:16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</row>
    <row r="1222" spans="6:16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</row>
    <row r="1223" spans="6:16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</row>
    <row r="1224" spans="6:16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</row>
    <row r="1225" spans="6:16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</row>
    <row r="1226" spans="6:16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</row>
    <row r="1227" spans="6:16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</row>
    <row r="1228" spans="6:16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</row>
    <row r="1229" spans="6:16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</row>
    <row r="1230" spans="6:16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</row>
    <row r="1231" spans="6:16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</row>
    <row r="1232" spans="6:16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</row>
    <row r="1233" spans="6:16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</row>
    <row r="1234" spans="6:16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</row>
    <row r="1235" spans="6:16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</row>
    <row r="1236" spans="6:16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</row>
    <row r="1237" spans="6:16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</row>
    <row r="1238" spans="6:16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</row>
    <row r="1239" spans="6:16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</row>
    <row r="1240" spans="6:16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</row>
    <row r="1241" spans="6:16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</row>
    <row r="1242" spans="6:16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</row>
    <row r="1243" spans="6:16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</row>
    <row r="1244" spans="6:16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</row>
    <row r="1245" spans="6:16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</row>
    <row r="1246" spans="6:16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</row>
    <row r="1247" spans="6:16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</row>
    <row r="1248" spans="6:16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</row>
    <row r="1249" spans="6:16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</row>
    <row r="1250" spans="6:16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</row>
    <row r="1251" spans="6:16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</row>
    <row r="1252" spans="6:16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</row>
    <row r="1253" spans="6:16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</row>
    <row r="1254" spans="6:16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</row>
    <row r="1255" spans="6:16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</row>
    <row r="1256" spans="6:16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</row>
    <row r="1257" spans="6:16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</row>
    <row r="1258" spans="6:16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</row>
    <row r="1259" spans="6:16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</row>
    <row r="1260" spans="6:16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</row>
    <row r="1261" spans="6:16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</row>
    <row r="1262" spans="6:16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</row>
    <row r="1263" spans="6:16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</row>
    <row r="1264" spans="6:16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</row>
    <row r="1265" spans="6:16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</row>
    <row r="1266" spans="6:16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</row>
    <row r="1267" spans="6:16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</row>
    <row r="1268" spans="6:16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</row>
    <row r="1269" spans="6:16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</row>
    <row r="1270" spans="6:16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</row>
    <row r="1271" spans="6:16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</row>
    <row r="1272" spans="6:16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</row>
    <row r="1273" spans="6:16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</row>
    <row r="1274" spans="6:16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</row>
    <row r="1275" spans="6:16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</row>
    <row r="1276" spans="6:16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</row>
    <row r="1277" spans="6:16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</row>
    <row r="1278" spans="6:16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</row>
    <row r="1279" spans="6:16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</row>
    <row r="1280" spans="6:16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</row>
    <row r="1281" spans="6:16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</row>
    <row r="1282" spans="6:16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</row>
    <row r="1283" spans="6:16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</row>
    <row r="1284" spans="6:16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</row>
    <row r="1285" spans="6:16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</row>
    <row r="1286" spans="6:16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</row>
    <row r="1287" spans="6:16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</row>
    <row r="1288" spans="6:16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</row>
    <row r="1289" spans="6:16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</row>
    <row r="1290" spans="6:16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</row>
    <row r="1291" spans="6:16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</row>
    <row r="1292" spans="6:16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</row>
    <row r="1293" spans="6:16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</row>
    <row r="1294" spans="6:16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</row>
    <row r="1295" spans="6:16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</row>
    <row r="1296" spans="6:16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</row>
    <row r="1297" spans="6:16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</row>
    <row r="1298" spans="6:16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</row>
    <row r="1299" spans="6:16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</row>
    <row r="1300" spans="6:16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</row>
    <row r="1301" spans="6:16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</row>
    <row r="1302" spans="6:16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</row>
    <row r="1303" spans="6:16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</row>
    <row r="1304" spans="6:16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</row>
    <row r="1305" spans="6:16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</row>
    <row r="1306" spans="6:16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</row>
    <row r="1307" spans="6:16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</row>
    <row r="1308" spans="6:16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</row>
    <row r="1309" spans="6:16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</row>
    <row r="1310" spans="6:16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</row>
    <row r="1311" spans="6:16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</row>
    <row r="1312" spans="6:16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</row>
    <row r="1313" spans="6:16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</row>
    <row r="1314" spans="6:16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</row>
    <row r="1315" spans="6:16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</row>
    <row r="1316" spans="6:16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</row>
    <row r="1317" spans="6:16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</row>
    <row r="1318" spans="6:16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</row>
    <row r="1319" spans="6:16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</row>
    <row r="1320" spans="6:16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</row>
    <row r="1321" spans="6:16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</row>
    <row r="1322" spans="6:16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</row>
    <row r="1323" spans="6:16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</row>
    <row r="1324" spans="6:16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</row>
    <row r="1325" spans="6:16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</row>
    <row r="1326" spans="6:16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</row>
    <row r="1327" spans="6:16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</row>
    <row r="1328" spans="6:16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</row>
    <row r="1329" spans="6:16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</row>
    <row r="1330" spans="6:16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</row>
    <row r="1331" spans="6:16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</row>
    <row r="1332" spans="6:16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</row>
    <row r="1333" spans="6:16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</row>
    <row r="1334" spans="6:16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</row>
    <row r="1335" spans="6:16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</row>
    <row r="1336" spans="6:16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</row>
    <row r="1337" spans="6:16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</row>
    <row r="1338" spans="6:16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</row>
    <row r="1339" spans="6:16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</row>
    <row r="1340" spans="6:16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</row>
    <row r="1341" spans="6:16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</row>
    <row r="1342" spans="6:16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</row>
    <row r="1343" spans="6:16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</row>
    <row r="1344" spans="6:16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</row>
    <row r="1345" spans="6:16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</row>
    <row r="1346" spans="6:16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</row>
    <row r="1347" spans="6:16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</row>
    <row r="1348" spans="6:16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</row>
    <row r="1349" spans="6:16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</row>
    <row r="1350" spans="6:16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</row>
    <row r="1351" spans="6:16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</row>
    <row r="1352" spans="6:16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</row>
    <row r="1353" spans="6:16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</row>
    <row r="1354" spans="6:16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</row>
    <row r="1355" spans="6:16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</row>
    <row r="1356" spans="6:16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</row>
    <row r="1357" spans="6:16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</row>
    <row r="1358" spans="6:16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</row>
    <row r="1359" spans="6:16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</row>
    <row r="1360" spans="6:16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</row>
    <row r="1361" spans="6:16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</row>
    <row r="1362" spans="6:16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</row>
    <row r="1363" spans="6:16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</row>
    <row r="1364" spans="6:16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</row>
    <row r="1365" spans="6:16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</row>
    <row r="1366" spans="6:16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</row>
    <row r="1367" spans="6:16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</row>
    <row r="1368" spans="6:16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</row>
    <row r="1369" spans="6:16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</row>
    <row r="1370" spans="6:16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</row>
    <row r="1371" spans="6:16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</row>
    <row r="1372" spans="6:16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</row>
    <row r="1373" spans="6:16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</row>
    <row r="1374" spans="6:16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</row>
    <row r="1375" spans="6:16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</row>
    <row r="1376" spans="6:16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</row>
    <row r="1377" spans="6:16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</row>
    <row r="1378" spans="6:16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</row>
    <row r="1379" spans="6:16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</row>
    <row r="1380" spans="6:16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</row>
    <row r="1381" spans="6:16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</row>
    <row r="1382" spans="6:16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</row>
    <row r="1383" spans="6:16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</row>
    <row r="1384" spans="6:16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</row>
    <row r="1385" spans="6:16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</row>
    <row r="1386" spans="6:16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</row>
    <row r="1387" spans="6:16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</row>
    <row r="1388" spans="6:16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</row>
    <row r="1389" spans="6:16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</row>
    <row r="1390" spans="6:16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</row>
    <row r="1391" spans="6:16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</row>
    <row r="1392" spans="6:16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</row>
    <row r="1393" spans="6:16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</row>
    <row r="1394" spans="6:16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</row>
    <row r="1395" spans="6:16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</row>
    <row r="1396" spans="6:16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</row>
    <row r="1397" spans="6:16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</row>
    <row r="1398" spans="6:16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</row>
    <row r="1399" spans="6:16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</row>
    <row r="1400" spans="6:16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</row>
    <row r="1401" spans="6:16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</row>
    <row r="1402" spans="6:16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</row>
    <row r="1403" spans="6:16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</row>
    <row r="1404" spans="6:16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</row>
    <row r="1405" spans="6:16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</row>
    <row r="1406" spans="6:16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</row>
    <row r="1407" spans="6:16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</row>
    <row r="1408" spans="6:16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</row>
    <row r="1409" spans="6:16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</row>
    <row r="1410" spans="6:16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</row>
    <row r="1411" spans="6:16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</row>
    <row r="1412" spans="6:16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</row>
    <row r="1413" spans="6:16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</row>
    <row r="1414" spans="6:16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</row>
    <row r="1415" spans="6:16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</row>
    <row r="1416" spans="6:16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</row>
    <row r="1417" spans="6:16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</row>
    <row r="1418" spans="6:16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</row>
    <row r="1419" spans="6:16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</row>
    <row r="1420" spans="6:16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</row>
    <row r="1421" spans="6:16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</row>
    <row r="1422" spans="6:16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</row>
    <row r="1423" spans="6:16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</row>
    <row r="1424" spans="6:16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</row>
    <row r="1425" spans="6:16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</row>
    <row r="1426" spans="6:16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</row>
    <row r="1427" spans="6:16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</row>
    <row r="1428" spans="6:16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</row>
    <row r="1429" spans="6:16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</row>
    <row r="1430" spans="6:16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</row>
    <row r="1431" spans="6:16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</row>
    <row r="1432" spans="6:16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</row>
    <row r="1433" spans="6:16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</row>
    <row r="1434" spans="6:16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</row>
    <row r="1435" spans="6:16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</row>
    <row r="1436" spans="6:16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</row>
    <row r="1437" spans="6:16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</row>
    <row r="1438" spans="6:16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</row>
    <row r="1439" spans="6:16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</row>
    <row r="1440" spans="6:16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</row>
    <row r="1441" spans="6:16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</row>
    <row r="1442" spans="6:16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</row>
    <row r="1443" spans="6:16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</row>
    <row r="1444" spans="6:16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</row>
    <row r="1445" spans="6:16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</row>
    <row r="1446" spans="6:16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</row>
    <row r="1447" spans="6:16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</row>
    <row r="1448" spans="6:16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</row>
    <row r="1449" spans="6:16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</row>
    <row r="1450" spans="6:16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</row>
    <row r="1451" spans="6:16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</row>
    <row r="1452" spans="6:16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</row>
    <row r="1453" spans="6:16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</row>
    <row r="1454" spans="6:16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</row>
    <row r="1455" spans="6:16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</row>
    <row r="1456" spans="6:16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</row>
    <row r="1457" spans="6:16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</row>
    <row r="1458" spans="6:16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</row>
    <row r="1459" spans="6:16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</row>
    <row r="1460" spans="6:16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</row>
    <row r="1461" spans="6:16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</row>
    <row r="1462" spans="6:16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</row>
    <row r="1463" spans="6:16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</row>
    <row r="1464" spans="6:16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</row>
    <row r="1465" spans="6:16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</row>
    <row r="1466" spans="6:16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</row>
    <row r="1467" spans="6:16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</row>
    <row r="1468" spans="6:16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</row>
    <row r="1469" spans="6:16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</row>
    <row r="1470" spans="6:16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</row>
    <row r="1471" spans="6:16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</row>
    <row r="1472" spans="6:16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</row>
    <row r="1473" spans="6:16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</row>
    <row r="1474" spans="6:16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</row>
    <row r="1475" spans="6:16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</row>
    <row r="1476" spans="6:16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</row>
    <row r="1477" spans="6:16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</row>
    <row r="1478" spans="6:16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</row>
    <row r="1479" spans="6:16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</row>
    <row r="1480" spans="6:16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</row>
    <row r="1481" spans="6:16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</row>
    <row r="1482" spans="6:16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</row>
    <row r="1483" spans="6:16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</row>
    <row r="1484" spans="6:16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</row>
    <row r="1485" spans="6:16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</row>
    <row r="1486" spans="6:16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</row>
    <row r="1487" spans="6:16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</row>
    <row r="1488" spans="6:16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</row>
    <row r="1489" spans="6:16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</row>
    <row r="1490" spans="6:16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</row>
    <row r="1491" spans="6:16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</row>
    <row r="1492" spans="6:16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</row>
    <row r="1493" spans="6:16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</row>
    <row r="1494" spans="6:16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</row>
    <row r="1495" spans="6:16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</row>
    <row r="1496" spans="6:16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</row>
    <row r="1497" spans="6:16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</row>
    <row r="1498" spans="6:16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</row>
    <row r="1499" spans="6:16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</row>
    <row r="1500" spans="6:16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</row>
    <row r="1501" spans="6:16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</row>
    <row r="1502" spans="6:16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</row>
    <row r="1503" spans="6:16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</row>
    <row r="1504" spans="6:16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</row>
    <row r="1505" spans="6:16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</row>
    <row r="1506" spans="6:16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</row>
    <row r="1507" spans="6:16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</row>
    <row r="1508" spans="6:16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</row>
    <row r="1509" spans="6:16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</row>
    <row r="1510" spans="6:16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</row>
    <row r="1511" spans="6:16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</row>
    <row r="1512" spans="6:16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</row>
    <row r="1513" spans="6:16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</row>
    <row r="1514" spans="6:16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</row>
    <row r="1515" spans="6:16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</row>
    <row r="1516" spans="6:16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</row>
    <row r="1517" spans="6:16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</row>
    <row r="1518" spans="6:16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</row>
    <row r="1519" spans="6:16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</row>
    <row r="1520" spans="6:16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</row>
    <row r="1521" spans="6:16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</row>
    <row r="1522" spans="6:16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</row>
    <row r="1523" spans="6:16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</row>
    <row r="1524" spans="6:16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</row>
    <row r="1525" spans="6:16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</row>
    <row r="1526" spans="6:16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</row>
    <row r="1527" spans="6:16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</row>
    <row r="1528" spans="6:16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</row>
    <row r="1529" spans="6:16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</row>
    <row r="1530" spans="6:16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</row>
    <row r="1531" spans="6:16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</row>
    <row r="1532" spans="6:16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</row>
    <row r="1533" spans="6:16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</row>
    <row r="1534" spans="6:16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</row>
    <row r="1535" spans="6:16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</row>
    <row r="1536" spans="6:16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</row>
    <row r="1537" spans="6:16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</row>
    <row r="1538" spans="6:16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</row>
    <row r="1539" spans="6:16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</row>
    <row r="1540" spans="6:16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</row>
    <row r="1541" spans="6:16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</row>
    <row r="1542" spans="6:16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</row>
    <row r="1543" spans="6:16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</row>
    <row r="1544" spans="6:16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</row>
    <row r="1545" spans="6:16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</row>
    <row r="1546" spans="6:16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</row>
    <row r="1547" spans="6:16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</row>
    <row r="1548" spans="6:16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</row>
    <row r="1549" spans="6:16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</row>
    <row r="1550" spans="6:16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</row>
    <row r="1551" spans="6:16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</row>
    <row r="1552" spans="6:16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</row>
    <row r="1553" spans="6:16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</row>
    <row r="1554" spans="6:16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</row>
    <row r="1555" spans="6:16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</row>
    <row r="1556" spans="6:16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</row>
    <row r="1557" spans="6:16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</row>
    <row r="1558" spans="6:16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</row>
    <row r="1559" spans="6:16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</row>
    <row r="1560" spans="6:16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</row>
    <row r="1561" spans="6:16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</row>
    <row r="1562" spans="6:16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</row>
    <row r="1563" spans="6:16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</row>
    <row r="1564" spans="6:16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</row>
    <row r="1565" spans="6:16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</row>
    <row r="1566" spans="6:16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</row>
    <row r="1567" spans="6:16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</row>
    <row r="1568" spans="6:16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</row>
    <row r="1569" spans="6:16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</row>
    <row r="1570" spans="6:16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</row>
    <row r="1571" spans="6:16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</row>
    <row r="1572" spans="6:16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</row>
    <row r="1573" spans="6:16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</row>
    <row r="1574" spans="6:16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</row>
    <row r="1575" spans="6:16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</row>
    <row r="1576" spans="6:16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</row>
    <row r="1577" spans="6:16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</row>
    <row r="1578" spans="6:16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</row>
    <row r="1579" spans="6:16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</row>
    <row r="1580" spans="6:16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</row>
    <row r="1581" spans="6:16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</row>
    <row r="1582" spans="6:16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</row>
    <row r="1583" spans="6:16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</row>
    <row r="1584" spans="6:16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</row>
    <row r="1585" spans="6:16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</row>
    <row r="1586" spans="6:16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</row>
    <row r="1587" spans="6:16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</row>
    <row r="1588" spans="6:16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</row>
    <row r="1589" spans="6:16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</row>
    <row r="1590" spans="6:16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</row>
    <row r="1591" spans="6:16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</row>
    <row r="1592" spans="6:16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</row>
    <row r="1593" spans="6:16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</row>
    <row r="1594" spans="6:16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</row>
    <row r="1595" spans="6:16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</row>
    <row r="1596" spans="6:16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</row>
    <row r="1597" spans="6:16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</row>
    <row r="1598" spans="6:16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</row>
    <row r="1599" spans="6:16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</row>
    <row r="1600" spans="6:16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</row>
    <row r="1601" spans="6:16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</row>
    <row r="1602" spans="6:16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</row>
    <row r="1603" spans="6:16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</row>
    <row r="1604" spans="6:16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</row>
    <row r="1605" spans="6:16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</row>
    <row r="1606" spans="6:16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</row>
    <row r="1607" spans="6:16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</row>
    <row r="1608" spans="6:16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</row>
    <row r="1609" spans="6:16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</row>
    <row r="1610" spans="6:16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</row>
    <row r="1611" spans="6:16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</row>
    <row r="1612" spans="6:16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</row>
    <row r="1613" spans="6:16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</row>
    <row r="1614" spans="6:16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</row>
    <row r="1615" spans="6:16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</row>
    <row r="1616" spans="6:16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</row>
    <row r="1617" spans="6:16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</row>
    <row r="1618" spans="6:16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</row>
    <row r="1619" spans="6:16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</row>
    <row r="1620" spans="6:16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</row>
    <row r="1621" spans="6:16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</row>
    <row r="1622" spans="6:16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</row>
    <row r="1623" spans="6:16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</row>
    <row r="1624" spans="6:16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</row>
    <row r="1625" spans="6:16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</row>
    <row r="1626" spans="6:16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</row>
    <row r="1627" spans="6:16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</row>
    <row r="1628" spans="6:16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</row>
    <row r="1629" spans="6:16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</row>
    <row r="1630" spans="6:16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</row>
    <row r="1631" spans="6:16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</row>
    <row r="1632" spans="6:16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</row>
    <row r="1633" spans="6:16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</row>
    <row r="1634" spans="6:16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</row>
    <row r="1635" spans="6:16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</row>
    <row r="1636" spans="6:16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</row>
    <row r="1637" spans="6:16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</row>
    <row r="1638" spans="6:16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</row>
    <row r="1639" spans="6:16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</row>
    <row r="1640" spans="6:16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</row>
    <row r="1641" spans="6:16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</row>
    <row r="1642" spans="6:16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</row>
    <row r="1643" spans="6:16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</row>
    <row r="1644" spans="6:16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</row>
    <row r="1645" spans="6:16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</row>
    <row r="1646" spans="6:16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</row>
    <row r="1647" spans="6:16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</row>
    <row r="1648" spans="6:16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</row>
    <row r="1649" spans="6:16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</row>
    <row r="1650" spans="6:16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</row>
    <row r="1651" spans="6:16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</row>
    <row r="1652" spans="6:16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</row>
    <row r="1653" spans="6:16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</row>
    <row r="1654" spans="6:16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</row>
    <row r="1655" spans="6:16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</row>
    <row r="1656" spans="6:16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</row>
    <row r="1657" spans="6:16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</row>
    <row r="1658" spans="6:16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</row>
    <row r="1659" spans="6:16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</row>
    <row r="1660" spans="6:16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</row>
    <row r="1661" spans="6:16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</row>
    <row r="1662" spans="6:16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</row>
    <row r="1663" spans="6:16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</row>
    <row r="1664" spans="6:16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</row>
    <row r="1665" spans="6:16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</row>
    <row r="1666" spans="6:16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</row>
    <row r="1667" spans="6:16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</row>
    <row r="1668" spans="6:16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</row>
    <row r="1669" spans="6:16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</row>
    <row r="1670" spans="6:16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</row>
    <row r="1671" spans="6:16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</row>
    <row r="1672" spans="6:16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</row>
    <row r="1673" spans="6:16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</row>
    <row r="1674" spans="6:16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</row>
    <row r="1675" spans="6:16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</row>
    <row r="1676" spans="6:16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</row>
    <row r="1677" spans="6:16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</row>
    <row r="1678" spans="6:16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</row>
    <row r="1679" spans="6:16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</row>
    <row r="1680" spans="6:16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</row>
    <row r="1681" spans="6:16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</row>
    <row r="1682" spans="6:16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</row>
    <row r="1683" spans="6:16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</row>
    <row r="1684" spans="6:16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</row>
    <row r="1685" spans="6:16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</row>
    <row r="1686" spans="6:16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</row>
    <row r="1687" spans="6:16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</row>
    <row r="1688" spans="6:16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</row>
    <row r="1689" spans="6:16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</row>
    <row r="1690" spans="6:16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</row>
    <row r="1691" spans="6:16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</row>
    <row r="1692" spans="6:16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</row>
    <row r="1693" spans="6:16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</row>
    <row r="1694" spans="6:16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</row>
    <row r="1695" spans="6:16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</row>
    <row r="1696" spans="6:16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</row>
    <row r="1697" spans="6:16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</row>
    <row r="1698" spans="6:16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</row>
    <row r="1699" spans="6:16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</row>
    <row r="1700" spans="6:16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</row>
    <row r="1701" spans="6:16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</row>
    <row r="1702" spans="6:16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</row>
    <row r="1703" spans="6:16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</row>
    <row r="1704" spans="6:16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</row>
    <row r="1705" spans="6:16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</row>
    <row r="1706" spans="6:16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</row>
    <row r="1707" spans="6:16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</row>
    <row r="1708" spans="6:16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</row>
    <row r="1709" spans="6:16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</row>
    <row r="1710" spans="6:16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</row>
    <row r="1711" spans="6:16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</row>
    <row r="1712" spans="6:16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</row>
    <row r="1713" spans="6:16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</row>
    <row r="1714" spans="6:16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</row>
    <row r="1715" spans="6:16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</row>
    <row r="1716" spans="6:16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</row>
    <row r="1717" spans="6:16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</row>
    <row r="1718" spans="6:16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</row>
    <row r="1719" spans="6:16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</row>
    <row r="1720" spans="6:16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</row>
    <row r="1721" spans="6:16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</row>
    <row r="1722" spans="6:16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</row>
    <row r="1723" spans="6:16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</row>
    <row r="1724" spans="6:16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</row>
    <row r="1725" spans="6:16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</row>
    <row r="1726" spans="6:16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</row>
    <row r="1727" spans="6:16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</row>
    <row r="1728" spans="6:16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</row>
    <row r="1729" spans="6:16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</row>
    <row r="1730" spans="6:16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</row>
    <row r="1731" spans="6:16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</row>
    <row r="1732" spans="6:16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</row>
    <row r="1733" spans="6:16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</row>
    <row r="1734" spans="6:16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</row>
    <row r="1735" spans="6:16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</row>
    <row r="1736" spans="6:16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</row>
    <row r="1737" spans="6:16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</row>
    <row r="1738" spans="6:16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</row>
    <row r="1739" spans="6:16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</row>
    <row r="1740" spans="6:16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</row>
    <row r="1741" spans="6:16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</row>
    <row r="1742" spans="6:16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</row>
    <row r="1743" spans="6:16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</row>
    <row r="1744" spans="6:16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</row>
    <row r="1745" spans="6:16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</row>
    <row r="1746" spans="6:16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</row>
    <row r="1747" spans="6:16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</row>
    <row r="1748" spans="6:16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</row>
    <row r="1749" spans="6:16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</row>
    <row r="1750" spans="6:16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</row>
    <row r="1751" spans="6:16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</row>
    <row r="1752" spans="6:16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</row>
    <row r="1753" spans="6:16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</row>
    <row r="1754" spans="6:16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</row>
    <row r="1755" spans="6:16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</row>
    <row r="1756" spans="6:16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</row>
    <row r="1757" spans="6:16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</row>
    <row r="1758" spans="6:16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</row>
    <row r="1759" spans="6:16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</row>
    <row r="1760" spans="6:16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</row>
    <row r="1761" spans="6:16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</row>
    <row r="1762" spans="6:16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</row>
    <row r="1763" spans="6:16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</row>
    <row r="1764" spans="6:16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</row>
    <row r="1765" spans="6:16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</row>
    <row r="1766" spans="6:16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</row>
    <row r="1767" spans="6:16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</row>
    <row r="1768" spans="6:16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</row>
    <row r="1769" spans="6:16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</row>
    <row r="1770" spans="6:16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</row>
    <row r="1771" spans="6:16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</row>
    <row r="1772" spans="6:16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</row>
    <row r="1773" spans="6:16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</row>
    <row r="1774" spans="6:16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</row>
    <row r="1775" spans="6:16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</row>
    <row r="1776" spans="6:16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</row>
    <row r="1777" spans="6:16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</row>
    <row r="1778" spans="6:16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</row>
    <row r="1779" spans="6:16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</row>
    <row r="1780" spans="6:16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</row>
    <row r="1781" spans="6:16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</row>
    <row r="1782" spans="6:16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</row>
    <row r="1783" spans="6:16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</row>
    <row r="1784" spans="6:16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</row>
    <row r="1785" spans="6:16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</row>
    <row r="1786" spans="6:16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</row>
    <row r="1787" spans="6:16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</row>
    <row r="1788" spans="6:16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</row>
    <row r="1789" spans="6:16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</row>
    <row r="1790" spans="6:16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</row>
    <row r="1791" spans="6:16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</row>
    <row r="1792" spans="6:16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</row>
    <row r="1793" spans="6:16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</row>
    <row r="1794" spans="6:16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</row>
    <row r="1795" spans="6:16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</row>
    <row r="1796" spans="6:16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</row>
    <row r="1797" spans="6:16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</row>
    <row r="1798" spans="6:16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</row>
    <row r="1799" spans="6:16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</row>
    <row r="1800" spans="6:16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</row>
    <row r="1801" spans="6:16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</row>
    <row r="1802" spans="6:16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</row>
    <row r="1803" spans="6:16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</row>
    <row r="1804" spans="6:16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</row>
    <row r="1805" spans="6:16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</row>
    <row r="1806" spans="6:16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</row>
    <row r="1807" spans="6:16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</row>
    <row r="1808" spans="6:16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</row>
    <row r="1809" spans="6:16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</row>
    <row r="1810" spans="6:16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</row>
    <row r="1811" spans="6:16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</row>
    <row r="1812" spans="6:16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</row>
    <row r="1813" spans="6:16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</row>
    <row r="1814" spans="6:16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</row>
    <row r="1815" spans="6:16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</row>
    <row r="1816" spans="6:16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</row>
    <row r="1817" spans="6:16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</row>
    <row r="1818" spans="6:16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</row>
    <row r="1819" spans="6:16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</row>
    <row r="1820" spans="6:16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</row>
    <row r="1821" spans="6:16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</row>
    <row r="1822" spans="6:16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</row>
    <row r="1823" spans="6:16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</row>
    <row r="1824" spans="6:16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</row>
    <row r="1825" spans="6:16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</row>
    <row r="1826" spans="6:16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</row>
    <row r="1827" spans="6:16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</row>
    <row r="1828" spans="6:16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</row>
    <row r="1829" spans="6:16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</row>
    <row r="1830" spans="6:16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</row>
    <row r="1831" spans="6:16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</row>
    <row r="1832" spans="6:16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</row>
    <row r="1833" spans="6:16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</row>
    <row r="1834" spans="6:16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</row>
    <row r="1835" spans="6:16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</row>
    <row r="1836" spans="6:16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</row>
    <row r="1837" spans="6:16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</row>
    <row r="1838" spans="6:16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</row>
    <row r="1839" spans="6:16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</row>
    <row r="1840" spans="6:16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</row>
    <row r="1841" spans="6:16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</row>
    <row r="1842" spans="6:16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</row>
    <row r="1843" spans="6:16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</row>
    <row r="1844" spans="6:16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</row>
    <row r="1845" spans="6:16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</row>
    <row r="1846" spans="6:16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</row>
    <row r="1847" spans="6:16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</row>
    <row r="1848" spans="6:16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</row>
    <row r="1849" spans="6:16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</row>
    <row r="1850" spans="6:16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</row>
    <row r="1851" spans="6:16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</row>
    <row r="1852" spans="6:16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</row>
    <row r="1853" spans="6:16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</row>
    <row r="1854" spans="6:16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</row>
    <row r="1855" spans="6:16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</row>
    <row r="1856" spans="6:16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</row>
    <row r="1857" spans="6:16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</row>
    <row r="1858" spans="6:16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</row>
    <row r="1859" spans="6:16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</row>
    <row r="1860" spans="6:16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</row>
    <row r="1861" spans="6:16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</row>
    <row r="1862" spans="6:16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</row>
    <row r="1863" spans="6:16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</row>
    <row r="1864" spans="6:16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</row>
    <row r="1865" spans="6:16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</row>
    <row r="1866" spans="6:16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</row>
    <row r="1867" spans="6:16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</row>
    <row r="1868" spans="6:16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</row>
    <row r="1869" spans="6:16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</row>
    <row r="1870" spans="6:16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</row>
    <row r="1871" spans="6:16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</row>
    <row r="1872" spans="6:16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</row>
    <row r="1873" spans="6:16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</row>
    <row r="1874" spans="6:16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</row>
    <row r="1875" spans="6:16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</row>
    <row r="1876" spans="6:16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</row>
    <row r="1877" spans="6:16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</row>
    <row r="1878" spans="6:16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</row>
    <row r="1879" spans="6:16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</row>
    <row r="1880" spans="6:16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</row>
    <row r="1881" spans="6:16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</row>
    <row r="1882" spans="6:16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</row>
    <row r="1883" spans="6:16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</row>
    <row r="1884" spans="6:16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</row>
    <row r="1885" spans="6:16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</row>
    <row r="1886" spans="6:16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</row>
    <row r="1887" spans="6:16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</row>
    <row r="1888" spans="6:16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</row>
    <row r="1889" spans="6:16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</row>
    <row r="1890" spans="6:16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</row>
    <row r="1891" spans="6:16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</row>
    <row r="1892" spans="6:16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</row>
    <row r="1893" spans="6:16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</row>
    <row r="1894" spans="6:16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</row>
    <row r="1895" spans="6:16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</row>
    <row r="1896" spans="6:16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</row>
    <row r="1897" spans="6:16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</row>
    <row r="1898" spans="6:16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</row>
    <row r="1899" spans="6:16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</row>
    <row r="1900" spans="6:16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</row>
    <row r="1901" spans="6:16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</row>
    <row r="1902" spans="6:16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</row>
    <row r="1903" spans="6:16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</row>
    <row r="1904" spans="6:16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</row>
    <row r="1905" spans="6:16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</row>
    <row r="1906" spans="6:16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</row>
    <row r="1907" spans="6:16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</row>
    <row r="1908" spans="6:16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</row>
    <row r="1909" spans="6:16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</row>
    <row r="1910" spans="6:16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</row>
    <row r="1911" spans="6:16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</row>
    <row r="1912" spans="6:16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</row>
    <row r="1913" spans="6:16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</row>
    <row r="1914" spans="6:16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</row>
    <row r="1915" spans="6:16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</row>
    <row r="1916" spans="6:16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</row>
    <row r="1917" spans="6:16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</row>
    <row r="1918" spans="6:16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</row>
    <row r="1919" spans="6:16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</row>
    <row r="1920" spans="6:16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</row>
    <row r="1921" spans="6:16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</row>
    <row r="1922" spans="6:16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</row>
    <row r="1923" spans="6:16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</row>
    <row r="1924" spans="6:16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</row>
    <row r="1925" spans="6:16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</row>
    <row r="1926" spans="6:16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</row>
    <row r="1927" spans="6:16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</row>
    <row r="1928" spans="6:16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</row>
    <row r="1929" spans="6:16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</row>
    <row r="1930" spans="6:16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</row>
    <row r="1931" spans="6:16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</row>
    <row r="1932" spans="6:16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</row>
    <row r="1933" spans="6:16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</row>
    <row r="1934" spans="6:16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</row>
    <row r="1935" spans="6:16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</row>
    <row r="1936" spans="6:16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</row>
    <row r="1937" spans="6:16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</row>
    <row r="1938" spans="6:16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</row>
    <row r="1939" spans="6:16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</row>
    <row r="1940" spans="6:16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</row>
    <row r="1941" spans="6:16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</row>
    <row r="1942" spans="6:16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</row>
    <row r="1943" spans="6:16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</row>
    <row r="1944" spans="6:16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</row>
    <row r="1945" spans="6:16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</row>
    <row r="1946" spans="6:16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</row>
    <row r="1947" spans="6:16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</row>
    <row r="1948" spans="6:16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</row>
    <row r="1949" spans="6:16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</row>
    <row r="1950" spans="6:16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</row>
    <row r="1951" spans="6:16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</row>
    <row r="1952" spans="6:16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</row>
    <row r="1953" spans="6:16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</row>
    <row r="1954" spans="6:16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</row>
    <row r="1955" spans="6:16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</row>
    <row r="1956" spans="6:16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</row>
    <row r="1957" spans="6:16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</row>
    <row r="1958" spans="6:16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</row>
    <row r="1959" spans="6:16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</row>
    <row r="1960" spans="6:16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</row>
    <row r="1961" spans="6:16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</row>
    <row r="1962" spans="6:16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</row>
    <row r="1963" spans="6:16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</row>
    <row r="1964" spans="6:16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</row>
    <row r="1965" spans="6:16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</row>
    <row r="1966" spans="6:16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</row>
    <row r="1967" spans="6:16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</row>
    <row r="1968" spans="6:16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</row>
    <row r="1969" spans="6:16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</row>
    <row r="1970" spans="6:16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</row>
    <row r="1971" spans="6:16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</row>
    <row r="1972" spans="6:16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</row>
    <row r="1973" spans="6:16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</row>
    <row r="1974" spans="6:16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</row>
    <row r="1975" spans="6:16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</row>
    <row r="1976" spans="6:16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</row>
    <row r="1977" spans="6:16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</row>
    <row r="1978" spans="6:16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</row>
    <row r="1979" spans="6:16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</row>
    <row r="1980" spans="6:16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</row>
    <row r="1981" spans="6:16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</row>
    <row r="1982" spans="6:16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</row>
    <row r="1983" spans="6:16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</row>
    <row r="1984" spans="6:16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</row>
    <row r="1985" spans="6:16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</row>
    <row r="1986" spans="6:16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</row>
    <row r="1987" spans="6:16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</row>
    <row r="1988" spans="6:16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</row>
    <row r="1989" spans="6:16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</row>
    <row r="1990" spans="6:16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</row>
    <row r="1991" spans="6:16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</row>
    <row r="1992" spans="6:16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</row>
    <row r="1993" spans="6:16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</row>
    <row r="1994" spans="6:16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</row>
    <row r="1995" spans="6:16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</row>
    <row r="1996" spans="6:16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</row>
    <row r="1997" spans="6:16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</row>
    <row r="1998" spans="6:16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</row>
    <row r="1999" spans="6:16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</row>
    <row r="2000" spans="6:16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</row>
    <row r="2001" spans="6:16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</row>
    <row r="2002" spans="6:16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</row>
    <row r="2003" spans="6:16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</row>
    <row r="2004" spans="6:16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</row>
    <row r="2005" spans="6:16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</row>
    <row r="2006" spans="6:16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</row>
    <row r="2007" spans="6:16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</row>
    <row r="2008" spans="6:16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</row>
    <row r="2009" spans="6:16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</row>
    <row r="2010" spans="6:16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</row>
    <row r="2011" spans="6:16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</row>
    <row r="2012" spans="6:16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</row>
    <row r="2013" spans="6:16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</row>
    <row r="2014" spans="6:16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</row>
    <row r="2015" spans="6:16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</row>
    <row r="2016" spans="6:16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</row>
    <row r="2017" spans="6:16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</row>
    <row r="2018" spans="6:16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</row>
    <row r="2019" spans="6:16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</row>
    <row r="2020" spans="6:16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</row>
    <row r="2021" spans="6:16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</row>
    <row r="2022" spans="6:16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</row>
    <row r="2023" spans="6:16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</row>
    <row r="2024" spans="6:16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</row>
    <row r="2025" spans="6:16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</row>
    <row r="2026" spans="6:16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</row>
    <row r="2027" spans="6:16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</row>
    <row r="2028" spans="6:16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</row>
    <row r="2029" spans="6:16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</row>
    <row r="2030" spans="6:16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</row>
    <row r="2031" spans="6:16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</row>
    <row r="2032" spans="6:16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</row>
    <row r="2033" spans="6:16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</row>
    <row r="2034" spans="6:16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</row>
    <row r="2035" spans="6:16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</row>
    <row r="2036" spans="6:16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</row>
    <row r="2037" spans="6:16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</row>
    <row r="2038" spans="6:16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</row>
    <row r="2039" spans="6:16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</row>
    <row r="2040" spans="6:16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</row>
    <row r="2041" spans="6:16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</row>
    <row r="2042" spans="6:16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</row>
    <row r="2043" spans="6:16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</row>
    <row r="2044" spans="6:16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</row>
    <row r="2045" spans="6:16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</row>
    <row r="2046" spans="6:16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</row>
    <row r="2047" spans="6:16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</row>
    <row r="2048" spans="6:16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</row>
  </sheetData>
  <mergeCells count="63"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100:J100"/>
    <mergeCell ref="A26:P26"/>
    <mergeCell ref="A52:P52"/>
    <mergeCell ref="A87:P87"/>
    <mergeCell ref="A88:P88"/>
    <mergeCell ref="A92:P92"/>
    <mergeCell ref="A94:J94"/>
    <mergeCell ref="A95:J95"/>
    <mergeCell ref="A96:J96"/>
    <mergeCell ref="A97:J97"/>
    <mergeCell ref="A98:J98"/>
    <mergeCell ref="A99:J99"/>
    <mergeCell ref="A102:J102"/>
    <mergeCell ref="A103:J103"/>
    <mergeCell ref="A104:J104"/>
    <mergeCell ref="A105:J105"/>
    <mergeCell ref="A106:J106"/>
    <mergeCell ref="A127:J127"/>
    <mergeCell ref="A128:J128"/>
    <mergeCell ref="A129:J129"/>
    <mergeCell ref="J14:K14"/>
    <mergeCell ref="J18:K18"/>
    <mergeCell ref="J19:K19"/>
    <mergeCell ref="J17:K17"/>
    <mergeCell ref="J16:K16"/>
    <mergeCell ref="A119:J119"/>
    <mergeCell ref="A120:J120"/>
    <mergeCell ref="A121:J121"/>
    <mergeCell ref="A122:J122"/>
    <mergeCell ref="A123:J123"/>
    <mergeCell ref="A124:J124"/>
    <mergeCell ref="A113:J113"/>
    <mergeCell ref="A114:J114"/>
    <mergeCell ref="J15:K15"/>
    <mergeCell ref="E1:I1"/>
    <mergeCell ref="E10:J10"/>
    <mergeCell ref="A125:J125"/>
    <mergeCell ref="A126:J126"/>
    <mergeCell ref="A115:J115"/>
    <mergeCell ref="A116:J116"/>
    <mergeCell ref="A117:J117"/>
    <mergeCell ref="A118:J118"/>
    <mergeCell ref="A107:J107"/>
    <mergeCell ref="A108:J108"/>
    <mergeCell ref="A109:J109"/>
    <mergeCell ref="A110:J110"/>
    <mergeCell ref="A111:J111"/>
    <mergeCell ref="A112:J112"/>
    <mergeCell ref="A101:J101"/>
  </mergeCells>
  <phoneticPr fontId="1" type="noConversion"/>
  <pageMargins left="0.23622047244094491" right="0" top="0.51181102362204722" bottom="0.43307086614173229" header="0.31496062992125984" footer="0.23622047244094491"/>
  <pageSetup paperSize="9" scale="98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2012-06-28T08:03:33Z</cp:lastPrinted>
  <dcterms:created xsi:type="dcterms:W3CDTF">2002-02-11T05:58:42Z</dcterms:created>
  <dcterms:modified xsi:type="dcterms:W3CDTF">2012-06-28T08:04:15Z</dcterms:modified>
</cp:coreProperties>
</file>