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НМЦ" sheetId="2" r:id="rId1"/>
  </sheets>
  <calcPr calcId="114210"/>
</workbook>
</file>

<file path=xl/calcChain.xml><?xml version="1.0" encoding="utf-8"?>
<calcChain xmlns="http://schemas.openxmlformats.org/spreadsheetml/2006/main">
  <c r="F17" i="2"/>
  <c r="F18"/>
  <c r="F19"/>
</calcChain>
</file>

<file path=xl/sharedStrings.xml><?xml version="1.0" encoding="utf-8"?>
<sst xmlns="http://schemas.openxmlformats.org/spreadsheetml/2006/main" count="51" uniqueCount="48">
  <si>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</si>
  <si>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</si>
  <si>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</si>
  <si>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</si>
  <si>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</si>
  <si>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</si>
  <si>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Л.В. Грибанова</t>
  </si>
  <si>
    <t>Инженер по проектно-сметной работе</t>
  </si>
  <si>
    <t>Л.Г.Бушманова</t>
  </si>
  <si>
    <t>№ п/п</t>
  </si>
  <si>
    <t>Пр-во, цех, отд.</t>
  </si>
  <si>
    <t>№ Здания</t>
  </si>
  <si>
    <t>Ремонт кровли</t>
  </si>
  <si>
    <t xml:space="preserve">№ инвентарный </t>
  </si>
  <si>
    <t>Наименование  видов работ</t>
  </si>
  <si>
    <t>Наименование объектов</t>
  </si>
  <si>
    <t>ИТОГО</t>
  </si>
  <si>
    <t>Начальник отдела капитального строительства</t>
  </si>
  <si>
    <t>Составлена в ценах по состоянию на 01.01.2000 г. с переводом в текущие цены (редакция 2009года)                                             руб.</t>
  </si>
  <si>
    <t>Выполнение работ по ремонту зданий цеха 007,015,030,127,129</t>
  </si>
  <si>
    <t>007</t>
  </si>
  <si>
    <t>306</t>
  </si>
  <si>
    <t>5300051</t>
  </si>
  <si>
    <t>6гн-13</t>
  </si>
  <si>
    <t>Ремонт внутренней отделки, замена оконных блоков</t>
  </si>
  <si>
    <t>015</t>
  </si>
  <si>
    <t xml:space="preserve">311 </t>
  </si>
  <si>
    <t>6000674</t>
  </si>
  <si>
    <t>33гн-13</t>
  </si>
  <si>
    <t>Ремонт кладки, внутренней отделки и отмостки</t>
  </si>
  <si>
    <t>143</t>
  </si>
  <si>
    <t>6700338</t>
  </si>
  <si>
    <t>59гн-13</t>
  </si>
  <si>
    <t>Замена оконных блоков</t>
  </si>
  <si>
    <t>127</t>
  </si>
  <si>
    <t>174А</t>
  </si>
  <si>
    <t>1012415</t>
  </si>
  <si>
    <t>58гн-13</t>
  </si>
  <si>
    <t>пристрой к 143</t>
  </si>
  <si>
    <t>66гн-13</t>
  </si>
  <si>
    <t>0012107</t>
  </si>
  <si>
    <t>85гн-13</t>
  </si>
  <si>
    <t>Ремонт внутренней отделки</t>
  </si>
  <si>
    <t>129</t>
  </si>
  <si>
    <t xml:space="preserve">108а </t>
  </si>
  <si>
    <t>7812804</t>
  </si>
  <si>
    <t>65гн-13</t>
  </si>
  <si>
    <t>Замена оконных и дверных блоков, ремонт внутренней отделки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</si>
</sst>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.000_р_._-;\-* #,##0.000_р_._-;_-* &quot;-&quot;??_р_._-;_-@_-"/>
  </numFmts>
  <fonts count="13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8" fillId="0" borderId="0">
      <alignment horizontal="left" vertical="center"/>
    </xf>
    <xf numFmtId="0" fontId="8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6" applyNumberFormat="1" applyFont="1" applyFill="1" applyAlignment="1">
      <alignment horizontal="center" vertical="center"/>
    </xf>
    <xf numFmtId="0" fontId="4" fillId="0" borderId="0" xfId="6" applyFont="1" applyFill="1"/>
    <xf numFmtId="0" fontId="2" fillId="0" borderId="0" xfId="6" applyFont="1" applyFill="1"/>
    <xf numFmtId="0" fontId="2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left" indent="1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6" applyFont="1" applyFill="1" applyBorder="1"/>
    <xf numFmtId="0" fontId="5" fillId="0" borderId="0" xfId="6" applyFont="1" applyFill="1" applyAlignment="1">
      <alignment horizontal="center" vertical="center"/>
    </xf>
    <xf numFmtId="0" fontId="4" fillId="0" borderId="0" xfId="0" applyFont="1"/>
    <xf numFmtId="0" fontId="10" fillId="2" borderId="1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164" fontId="11" fillId="2" borderId="3" xfId="7" applyNumberFormat="1" applyFont="1" applyFill="1" applyBorder="1" applyAlignment="1">
      <alignment horizontal="center" vertical="center" wrapText="1"/>
    </xf>
    <xf numFmtId="164" fontId="11" fillId="2" borderId="0" xfId="7" applyNumberFormat="1" applyFont="1" applyFill="1" applyBorder="1" applyAlignment="1">
      <alignment horizontal="center" vertical="center" wrapText="1"/>
    </xf>
    <xf numFmtId="0" fontId="0" fillId="0" borderId="0" xfId="0"/>
    <xf numFmtId="0" fontId="6" fillId="0" borderId="2" xfId="5" applyFont="1" applyBorder="1" applyAlignment="1">
      <alignment horizontal="center" vertical="center"/>
    </xf>
    <xf numFmtId="49" fontId="11" fillId="2" borderId="8" xfId="1" applyNumberFormat="1" applyFont="1" applyFill="1" applyBorder="1" applyAlignment="1">
      <alignment horizontal="center" vertical="center"/>
    </xf>
    <xf numFmtId="49" fontId="11" fillId="2" borderId="2" xfId="1" quotePrefix="1" applyNumberFormat="1" applyFont="1" applyFill="1" applyBorder="1" applyAlignment="1">
      <alignment horizontal="center" vertical="top" wrapText="1"/>
    </xf>
    <xf numFmtId="49" fontId="11" fillId="2" borderId="2" xfId="1" quotePrefix="1" applyNumberFormat="1" applyFont="1" applyFill="1" applyBorder="1" applyAlignment="1">
      <alignment horizontal="center" vertical="center" wrapText="1"/>
    </xf>
    <xf numFmtId="164" fontId="11" fillId="2" borderId="2" xfId="7" quotePrefix="1" applyNumberFormat="1" applyFont="1" applyFill="1" applyBorder="1" applyAlignment="1">
      <alignment horizontal="center" vertical="center" wrapText="1"/>
    </xf>
    <xf numFmtId="43" fontId="11" fillId="0" borderId="2" xfId="7" quotePrefix="1" applyFont="1" applyFill="1" applyBorder="1" applyAlignment="1">
      <alignment horizontal="center" vertical="center" wrapText="1"/>
    </xf>
    <xf numFmtId="0" fontId="11" fillId="2" borderId="2" xfId="3" quotePrefix="1" applyFont="1" applyFill="1" applyBorder="1" applyAlignment="1">
      <alignment horizontal="left" vertical="top" wrapText="1"/>
    </xf>
    <xf numFmtId="49" fontId="6" fillId="0" borderId="2" xfId="5" applyNumberFormat="1" applyFont="1" applyBorder="1" applyAlignment="1">
      <alignment horizontal="center" vertical="center"/>
    </xf>
    <xf numFmtId="49" fontId="6" fillId="2" borderId="2" xfId="1" quotePrefix="1" applyNumberFormat="1" applyFont="1" applyFill="1" applyBorder="1" applyAlignment="1">
      <alignment horizontal="center" vertical="top" wrapText="1"/>
    </xf>
    <xf numFmtId="49" fontId="6" fillId="2" borderId="2" xfId="1" quotePrefix="1" applyNumberFormat="1" applyFont="1" applyFill="1" applyBorder="1" applyAlignment="1">
      <alignment horizontal="center" vertical="center" wrapText="1"/>
    </xf>
    <xf numFmtId="164" fontId="6" fillId="2" borderId="2" xfId="7" applyNumberFormat="1" applyFont="1" applyFill="1" applyBorder="1" applyAlignment="1">
      <alignment horizontal="center" vertical="center" wrapText="1"/>
    </xf>
    <xf numFmtId="43" fontId="6" fillId="2" borderId="2" xfId="7" quotePrefix="1" applyFont="1" applyFill="1" applyBorder="1" applyAlignment="1">
      <alignment horizontal="left" vertical="top" wrapText="1"/>
    </xf>
    <xf numFmtId="0" fontId="12" fillId="0" borderId="2" xfId="5" applyFont="1" applyBorder="1" applyAlignment="1">
      <alignment horizontal="center" vertical="center"/>
    </xf>
    <xf numFmtId="43" fontId="6" fillId="0" borderId="2" xfId="7" quotePrefix="1" applyFont="1" applyFill="1" applyBorder="1" applyAlignment="1">
      <alignment horizontal="center" vertical="center" wrapText="1"/>
    </xf>
    <xf numFmtId="0" fontId="6" fillId="3" borderId="2" xfId="5" applyFont="1" applyFill="1" applyBorder="1" applyAlignment="1">
      <alignment horizontal="center" vertical="center"/>
    </xf>
    <xf numFmtId="49" fontId="11" fillId="2" borderId="2" xfId="1" quotePrefix="1" applyNumberFormat="1" applyFont="1" applyFill="1" applyBorder="1" applyAlignment="1">
      <alignment horizontal="center" vertical="center" wrapText="1"/>
    </xf>
    <xf numFmtId="49" fontId="6" fillId="2" borderId="2" xfId="3" quotePrefix="1" applyNumberFormat="1" applyFont="1" applyFill="1" applyBorder="1" applyAlignment="1">
      <alignment horizontal="center" vertical="center" wrapText="1"/>
    </xf>
    <xf numFmtId="164" fontId="6" fillId="2" borderId="2" xfId="7" applyNumberFormat="1" applyFont="1" applyFill="1" applyBorder="1" applyAlignment="1">
      <alignment horizontal="center" vertical="center" wrapText="1"/>
    </xf>
    <xf numFmtId="43" fontId="6" fillId="2" borderId="2" xfId="7" quotePrefix="1" applyFont="1" applyFill="1" applyBorder="1" applyAlignment="1">
      <alignment horizontal="center" vertical="center" wrapText="1"/>
    </xf>
    <xf numFmtId="43" fontId="6" fillId="2" borderId="2" xfId="7" quotePrefix="1" applyFont="1" applyFill="1" applyBorder="1" applyAlignment="1">
      <alignment horizontal="left" vertical="top" wrapText="1"/>
    </xf>
    <xf numFmtId="0" fontId="6" fillId="3" borderId="5" xfId="5" applyFont="1" applyFill="1" applyBorder="1" applyAlignment="1">
      <alignment horizontal="center" vertical="center"/>
    </xf>
    <xf numFmtId="49" fontId="11" fillId="2" borderId="5" xfId="1" quotePrefix="1" applyNumberFormat="1" applyFont="1" applyFill="1" applyBorder="1" applyAlignment="1">
      <alignment horizontal="center" vertical="center" wrapText="1"/>
    </xf>
    <xf numFmtId="49" fontId="6" fillId="2" borderId="5" xfId="3" quotePrefix="1" applyNumberFormat="1" applyFont="1" applyFill="1" applyBorder="1" applyAlignment="1">
      <alignment horizontal="center" vertical="center" wrapText="1"/>
    </xf>
    <xf numFmtId="164" fontId="6" fillId="2" borderId="5" xfId="7" applyNumberFormat="1" applyFont="1" applyFill="1" applyBorder="1" applyAlignment="1">
      <alignment horizontal="center" vertical="center" wrapText="1"/>
    </xf>
    <xf numFmtId="43" fontId="6" fillId="2" borderId="5" xfId="7" quotePrefix="1" applyFont="1" applyFill="1" applyBorder="1" applyAlignment="1">
      <alignment horizontal="center" vertical="center" wrapText="1"/>
    </xf>
    <xf numFmtId="43" fontId="6" fillId="2" borderId="5" xfId="7" quotePrefix="1" applyFont="1" applyFill="1" applyBorder="1" applyAlignment="1">
      <alignment horizontal="left" vertical="top" wrapText="1"/>
    </xf>
    <xf numFmtId="49" fontId="11" fillId="2" borderId="2" xfId="3" applyNumberFormat="1" applyFont="1" applyFill="1" applyBorder="1" applyAlignment="1">
      <alignment horizontal="center" vertical="top" wrapText="1"/>
    </xf>
    <xf numFmtId="49" fontId="11" fillId="2" borderId="1" xfId="3" applyNumberFormat="1" applyFont="1" applyFill="1" applyBorder="1" applyAlignment="1">
      <alignment horizontal="center" vertical="center" wrapText="1"/>
    </xf>
    <xf numFmtId="164" fontId="11" fillId="2" borderId="1" xfId="7" applyNumberFormat="1" applyFont="1" applyFill="1" applyBorder="1" applyAlignment="1">
      <alignment horizontal="center" vertical="center" wrapText="1"/>
    </xf>
    <xf numFmtId="43" fontId="11" fillId="3" borderId="2" xfId="7" quotePrefix="1" applyFont="1" applyFill="1" applyBorder="1" applyAlignment="1">
      <alignment horizontal="center" vertical="center" wrapText="1"/>
    </xf>
    <xf numFmtId="0" fontId="11" fillId="2" borderId="2" xfId="4" applyFont="1" applyFill="1" applyBorder="1" applyAlignment="1">
      <alignment horizontal="left" vertical="top" wrapText="1"/>
    </xf>
    <xf numFmtId="0" fontId="6" fillId="3" borderId="3" xfId="5" applyFont="1" applyFill="1" applyBorder="1" applyAlignment="1">
      <alignment horizontal="center" vertical="center"/>
    </xf>
    <xf numFmtId="49" fontId="6" fillId="2" borderId="3" xfId="3" quotePrefix="1" applyNumberFormat="1" applyFont="1" applyFill="1" applyBorder="1" applyAlignment="1">
      <alignment horizontal="center" vertical="center" wrapText="1"/>
    </xf>
    <xf numFmtId="49" fontId="11" fillId="2" borderId="3" xfId="1" quotePrefix="1" applyNumberFormat="1" applyFont="1" applyFill="1" applyBorder="1" applyAlignment="1">
      <alignment horizontal="center" vertical="center" wrapText="1"/>
    </xf>
    <xf numFmtId="43" fontId="6" fillId="2" borderId="3" xfId="7" quotePrefix="1" applyFont="1" applyFill="1" applyBorder="1" applyAlignment="1">
      <alignment horizontal="center" vertical="center" wrapText="1"/>
    </xf>
    <xf numFmtId="43" fontId="6" fillId="2" borderId="3" xfId="7" quotePrefix="1" applyFont="1" applyFill="1" applyBorder="1" applyAlignment="1">
      <alignment horizontal="left" vertical="top" wrapText="1"/>
    </xf>
    <xf numFmtId="0" fontId="6" fillId="3" borderId="0" xfId="5" applyFont="1" applyFill="1" applyBorder="1" applyAlignment="1">
      <alignment horizontal="center" vertical="center"/>
    </xf>
    <xf numFmtId="49" fontId="6" fillId="2" borderId="0" xfId="3" quotePrefix="1" applyNumberFormat="1" applyFont="1" applyFill="1" applyBorder="1" applyAlignment="1">
      <alignment horizontal="center" vertical="center" wrapText="1"/>
    </xf>
    <xf numFmtId="49" fontId="11" fillId="2" borderId="0" xfId="1" quotePrefix="1" applyNumberFormat="1" applyFont="1" applyFill="1" applyBorder="1" applyAlignment="1">
      <alignment horizontal="center" vertical="center" wrapText="1"/>
    </xf>
    <xf numFmtId="43" fontId="6" fillId="2" borderId="0" xfId="7" quotePrefix="1" applyFont="1" applyFill="1" applyBorder="1" applyAlignment="1">
      <alignment horizontal="center" vertical="center" wrapText="1"/>
    </xf>
    <xf numFmtId="43" fontId="6" fillId="2" borderId="0" xfId="7" quotePrefix="1" applyFont="1" applyFill="1" applyBorder="1" applyAlignment="1">
      <alignment horizontal="left" vertical="top" wrapText="1"/>
    </xf>
    <xf numFmtId="0" fontId="7" fillId="0" borderId="5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49" fontId="6" fillId="2" borderId="5" xfId="3" quotePrefix="1" applyNumberFormat="1" applyFont="1" applyFill="1" applyBorder="1" applyAlignment="1">
      <alignment horizontal="center" vertical="center" wrapText="1"/>
    </xf>
    <xf numFmtId="49" fontId="6" fillId="2" borderId="9" xfId="3" quotePrefix="1" applyNumberFormat="1" applyFont="1" applyFill="1" applyBorder="1" applyAlignment="1">
      <alignment horizontal="center" vertical="center" wrapText="1"/>
    </xf>
    <xf numFmtId="0" fontId="4" fillId="0" borderId="0" xfId="6" applyFont="1" applyFill="1" applyAlignment="1">
      <alignment horizontal="center" vertical="center"/>
    </xf>
    <xf numFmtId="0" fontId="4" fillId="0" borderId="0" xfId="0" applyFont="1" applyAlignment="1"/>
    <xf numFmtId="49" fontId="5" fillId="0" borderId="0" xfId="6" applyNumberFormat="1" applyFont="1" applyFill="1" applyAlignment="1">
      <alignment horizontal="center" vertical="center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7" xfId="6" applyFont="1" applyFill="1" applyBorder="1" applyAlignment="1"/>
    <xf numFmtId="0" fontId="0" fillId="0" borderId="7" xfId="0" applyBorder="1" applyAlignment="1"/>
    <xf numFmtId="0" fontId="7" fillId="0" borderId="6" xfId="6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  <xf numFmtId="49" fontId="7" fillId="0" borderId="5" xfId="6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8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Обычный_Сводка затрат 153 с НМЦ для Катаева" xfId="6"/>
    <cellStyle name="Финансовый 2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>
      <selection activeCell="F16" sqref="F16"/>
    </sheetView>
  </sheetViews>
  <sheetFormatPr defaultRowHeight="12.75"/>
  <cols>
    <col min="1" max="1" width="4" style="3" customWidth="1"/>
    <col min="2" max="2" width="10.5703125" style="3" customWidth="1"/>
    <col min="3" max="3" width="15.7109375" style="3" customWidth="1"/>
    <col min="4" max="4" width="15" style="4" customWidth="1"/>
    <col min="5" max="5" width="16.5703125" customWidth="1"/>
    <col min="6" max="6" width="25.42578125" customWidth="1"/>
    <col min="7" max="7" width="58" customWidth="1"/>
  </cols>
  <sheetData>
    <row r="1" spans="1:7" ht="15.75">
      <c r="A1" s="63" t="s">
        <v>0</v>
      </c>
      <c r="B1" s="63"/>
      <c r="C1" s="63"/>
      <c r="D1" s="63"/>
      <c r="E1" s="64"/>
      <c r="F1" s="64"/>
      <c r="G1" s="64"/>
    </row>
    <row r="2" spans="1:7" ht="15.75">
      <c r="A2" s="9"/>
      <c r="B2" s="9"/>
      <c r="C2" s="9"/>
      <c r="D2" s="9"/>
      <c r="E2" s="10"/>
      <c r="F2" s="10"/>
      <c r="G2" s="10"/>
    </row>
    <row r="3" spans="1:7" ht="15.75">
      <c r="A3" s="65" t="s">
        <v>1</v>
      </c>
      <c r="B3" s="65"/>
      <c r="C3" s="65"/>
      <c r="D3" s="65"/>
      <c r="E3" s="64"/>
      <c r="F3" s="64"/>
      <c r="G3" s="64"/>
    </row>
    <row r="4" spans="1:7" ht="15.75">
      <c r="A4" s="1"/>
      <c r="B4" s="9"/>
      <c r="C4" s="1"/>
      <c r="D4" s="1"/>
      <c r="E4" s="10"/>
      <c r="F4" s="10"/>
      <c r="G4" s="10"/>
    </row>
    <row r="5" spans="1:7" ht="13.5" customHeight="1">
      <c r="A5" s="66" t="s">
        <v>19</v>
      </c>
      <c r="B5" s="66"/>
      <c r="C5" s="66"/>
      <c r="D5" s="66"/>
      <c r="E5" s="67"/>
      <c r="F5" s="67"/>
      <c r="G5" s="67"/>
    </row>
    <row r="6" spans="1:7" ht="15.75">
      <c r="A6" s="7"/>
      <c r="B6" s="7"/>
      <c r="C6" s="7"/>
      <c r="D6" s="7"/>
      <c r="E6" s="10"/>
      <c r="F6" s="10"/>
      <c r="G6" s="10"/>
    </row>
    <row r="7" spans="1:7" ht="15.75">
      <c r="A7" s="68" t="s">
        <v>18</v>
      </c>
      <c r="B7" s="69"/>
      <c r="C7" s="69"/>
      <c r="D7" s="69"/>
      <c r="E7" s="69"/>
      <c r="F7" s="69"/>
      <c r="G7" s="69"/>
    </row>
    <row r="8" spans="1:7" ht="27" customHeight="1">
      <c r="A8" s="57" t="s">
        <v>9</v>
      </c>
      <c r="B8" s="70" t="s">
        <v>15</v>
      </c>
      <c r="C8" s="71"/>
      <c r="D8" s="59" t="s">
        <v>13</v>
      </c>
      <c r="E8" s="72" t="s">
        <v>3</v>
      </c>
      <c r="F8" s="59" t="s">
        <v>2</v>
      </c>
      <c r="G8" s="59" t="s">
        <v>14</v>
      </c>
    </row>
    <row r="9" spans="1:7" ht="28.5" customHeight="1">
      <c r="A9" s="58"/>
      <c r="B9" s="11" t="s">
        <v>10</v>
      </c>
      <c r="C9" s="12" t="s">
        <v>11</v>
      </c>
      <c r="D9" s="60"/>
      <c r="E9" s="73"/>
      <c r="F9" s="60"/>
      <c r="G9" s="60"/>
    </row>
    <row r="10" spans="1:7" s="15" customFormat="1" ht="15">
      <c r="A10" s="16">
        <v>1</v>
      </c>
      <c r="B10" s="17" t="s">
        <v>20</v>
      </c>
      <c r="C10" s="18" t="s">
        <v>21</v>
      </c>
      <c r="D10" s="19" t="s">
        <v>22</v>
      </c>
      <c r="E10" s="20" t="s">
        <v>23</v>
      </c>
      <c r="F10" s="21">
        <v>759975</v>
      </c>
      <c r="G10" s="22" t="s">
        <v>24</v>
      </c>
    </row>
    <row r="11" spans="1:7" s="15" customFormat="1" ht="15">
      <c r="A11" s="16">
        <v>2</v>
      </c>
      <c r="B11" s="23" t="s">
        <v>25</v>
      </c>
      <c r="C11" s="24" t="s">
        <v>26</v>
      </c>
      <c r="D11" s="25" t="s">
        <v>27</v>
      </c>
      <c r="E11" s="26" t="s">
        <v>28</v>
      </c>
      <c r="F11" s="21">
        <v>535111</v>
      </c>
      <c r="G11" s="27" t="s">
        <v>29</v>
      </c>
    </row>
    <row r="12" spans="1:7" s="15" customFormat="1" ht="15">
      <c r="A12" s="16">
        <v>3</v>
      </c>
      <c r="B12" s="28">
        <v>30</v>
      </c>
      <c r="C12" s="24" t="s">
        <v>30</v>
      </c>
      <c r="D12" s="25" t="s">
        <v>31</v>
      </c>
      <c r="E12" s="26" t="s">
        <v>32</v>
      </c>
      <c r="F12" s="29">
        <v>608214</v>
      </c>
      <c r="G12" s="27" t="s">
        <v>33</v>
      </c>
    </row>
    <row r="13" spans="1:7" s="15" customFormat="1" ht="15">
      <c r="A13" s="30">
        <v>4</v>
      </c>
      <c r="B13" s="61" t="s">
        <v>34</v>
      </c>
      <c r="C13" s="31" t="s">
        <v>35</v>
      </c>
      <c r="D13" s="32" t="s">
        <v>36</v>
      </c>
      <c r="E13" s="33" t="s">
        <v>37</v>
      </c>
      <c r="F13" s="34">
        <v>43696</v>
      </c>
      <c r="G13" s="35" t="s">
        <v>12</v>
      </c>
    </row>
    <row r="14" spans="1:7" s="15" customFormat="1" ht="15">
      <c r="A14" s="30">
        <v>5</v>
      </c>
      <c r="B14" s="62"/>
      <c r="C14" s="31" t="s">
        <v>38</v>
      </c>
      <c r="D14" s="32" t="s">
        <v>31</v>
      </c>
      <c r="E14" s="33" t="s">
        <v>39</v>
      </c>
      <c r="F14" s="34">
        <v>365036</v>
      </c>
      <c r="G14" s="35" t="s">
        <v>33</v>
      </c>
    </row>
    <row r="15" spans="1:7" s="15" customFormat="1" ht="15">
      <c r="A15" s="36">
        <v>6</v>
      </c>
      <c r="B15" s="62"/>
      <c r="C15" s="37" t="s">
        <v>38</v>
      </c>
      <c r="D15" s="38" t="s">
        <v>40</v>
      </c>
      <c r="E15" s="39" t="s">
        <v>41</v>
      </c>
      <c r="F15" s="40">
        <v>177075</v>
      </c>
      <c r="G15" s="41" t="s">
        <v>42</v>
      </c>
    </row>
    <row r="16" spans="1:7" s="15" customFormat="1" ht="30">
      <c r="A16" s="30">
        <v>7</v>
      </c>
      <c r="B16" s="32" t="s">
        <v>43</v>
      </c>
      <c r="C16" s="42" t="s">
        <v>44</v>
      </c>
      <c r="D16" s="43" t="s">
        <v>45</v>
      </c>
      <c r="E16" s="44" t="s">
        <v>46</v>
      </c>
      <c r="F16" s="45">
        <v>1097183</v>
      </c>
      <c r="G16" s="46" t="s">
        <v>47</v>
      </c>
    </row>
    <row r="17" spans="1:7" s="15" customFormat="1" ht="15">
      <c r="A17" s="47"/>
      <c r="B17" s="48"/>
      <c r="C17" s="49"/>
      <c r="D17" s="48"/>
      <c r="E17" s="13" t="s">
        <v>16</v>
      </c>
      <c r="F17" s="50">
        <f>SUM(F10:F16)</f>
        <v>3586290</v>
      </c>
      <c r="G17" s="51"/>
    </row>
    <row r="18" spans="1:7" s="15" customFormat="1" ht="15">
      <c r="A18" s="52"/>
      <c r="B18" s="53"/>
      <c r="C18" s="54"/>
      <c r="D18" s="53"/>
      <c r="E18" s="14" t="s">
        <v>4</v>
      </c>
      <c r="F18" s="55">
        <f>F17*0.18</f>
        <v>645532.19999999995</v>
      </c>
      <c r="G18" s="56"/>
    </row>
    <row r="19" spans="1:7" s="15" customFormat="1" ht="15">
      <c r="A19" s="52"/>
      <c r="B19" s="53"/>
      <c r="C19" s="54"/>
      <c r="D19" s="53"/>
      <c r="E19" s="14" t="s">
        <v>5</v>
      </c>
      <c r="F19" s="55">
        <f>F17+F18</f>
        <v>4231822.2</v>
      </c>
      <c r="G19" s="56"/>
    </row>
    <row r="20" spans="1:7" ht="15.75">
      <c r="A20" s="2"/>
      <c r="B20" s="2"/>
      <c r="C20" s="2"/>
      <c r="D20" s="5"/>
      <c r="E20" s="10"/>
      <c r="F20" s="10"/>
      <c r="G20" s="10"/>
    </row>
    <row r="21" spans="1:7" ht="15.75">
      <c r="A21" s="2"/>
      <c r="B21" s="2"/>
      <c r="C21" s="2"/>
      <c r="D21" s="5"/>
      <c r="E21" s="10"/>
      <c r="F21" s="10"/>
      <c r="G21" s="10"/>
    </row>
    <row r="22" spans="1:7" ht="15.75">
      <c r="A22" s="2"/>
      <c r="B22" s="2" t="s">
        <v>17</v>
      </c>
      <c r="C22" s="2"/>
      <c r="D22" s="2"/>
      <c r="E22" s="10"/>
      <c r="F22" s="10"/>
      <c r="G22" s="6" t="s">
        <v>6</v>
      </c>
    </row>
    <row r="23" spans="1:7" ht="15.75">
      <c r="A23" s="2"/>
      <c r="B23" s="2"/>
      <c r="C23" s="2"/>
      <c r="D23" s="6"/>
      <c r="E23" s="10"/>
      <c r="F23" s="10"/>
      <c r="G23" s="10"/>
    </row>
    <row r="24" spans="1:7" ht="15.75">
      <c r="A24" s="2"/>
      <c r="B24" s="2" t="s">
        <v>7</v>
      </c>
      <c r="C24" s="8"/>
      <c r="D24" s="5"/>
      <c r="E24" s="10"/>
      <c r="F24" s="10"/>
      <c r="G24" s="6" t="s">
        <v>8</v>
      </c>
    </row>
  </sheetData>
  <mergeCells count="11">
    <mergeCell ref="E8:E9"/>
    <mergeCell ref="A8:A9"/>
    <mergeCell ref="D8:D9"/>
    <mergeCell ref="F8:F9"/>
    <mergeCell ref="B13:B15"/>
    <mergeCell ref="A1:G1"/>
    <mergeCell ref="A3:G3"/>
    <mergeCell ref="A5:G5"/>
    <mergeCell ref="A7:G7"/>
    <mergeCell ref="G8:G9"/>
    <mergeCell ref="B8:C8"/>
  </mergeCells>
  <phoneticPr fontId="1" type="noConversion"/>
  <pageMargins left="0.25" right="0.25" top="0.2" bottom="0.26" header="0.2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Admin</cp:lastModifiedBy>
  <cp:lastPrinted>2012-12-23T15:25:08Z</cp:lastPrinted>
  <dcterms:created xsi:type="dcterms:W3CDTF">2002-02-11T05:58:42Z</dcterms:created>
  <dcterms:modified xsi:type="dcterms:W3CDTF">2012-12-23T15:39:09Z</dcterms:modified>
</cp:coreProperties>
</file>