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№1'!$A$1:$S$37</definedName>
  </definedNames>
  <calcPr calcId="145621"/>
</workbook>
</file>

<file path=xl/calcChain.xml><?xml version="1.0" encoding="utf-8"?>
<calcChain xmlns="http://schemas.openxmlformats.org/spreadsheetml/2006/main">
  <c r="S10" i="1" l="1"/>
  <c r="S11" i="1"/>
  <c r="S12" i="1"/>
  <c r="S13" i="1"/>
  <c r="S14" i="1"/>
  <c r="S15" i="1"/>
  <c r="S16" i="1"/>
  <c r="S17" i="1"/>
  <c r="S18" i="1"/>
  <c r="S19" i="1"/>
  <c r="S20" i="1"/>
  <c r="S21" i="1"/>
  <c r="S23" i="1"/>
  <c r="S9" i="1"/>
  <c r="S24" i="1" l="1"/>
  <c r="T24" i="1"/>
  <c r="W24" i="1" l="1"/>
  <c r="U24" i="1"/>
</calcChain>
</file>

<file path=xl/sharedStrings.xml><?xml version="1.0" encoding="utf-8"?>
<sst xmlns="http://schemas.openxmlformats.org/spreadsheetml/2006/main" count="84" uniqueCount="55">
  <si>
    <t>Итого: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</si>
  <si>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</si>
  <si>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</si>
  <si>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</si>
  <si>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</si>
  <si>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</si>
  <si>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</si>
  <si>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</si>
  <si>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</si>
  <si>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</si>
  <si>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</si>
  <si>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</si>
  <si>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</si>
  <si>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</si>
  <si>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</si>
  <si>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</si>
  <si>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</si>
  <si>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</si>
  <si>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</si>
  <si>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</si>
  <si>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</si>
  <si>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</si>
  <si>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</si>
  <si>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</si>
  <si>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</si>
  <si>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</si>
  <si>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</si>
  <si>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</si>
  <si>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</si>
  <si>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</si>
  <si>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</si>
  <si>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</si>
  <si>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</si>
  <si>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</si>
  <si>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</si>
  <si>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шт</t>
  </si>
  <si>
    <t>Количество на 2014 год</t>
  </si>
  <si>
    <t>Сертификат соответствия</t>
  </si>
  <si>
    <t>Сушилка для рук электрическая, настенная, мощность 2 кВт,                            включение/выключение автоматическое при поднесении/отнесении рук, корпус-ударопрочный пластик, защита от брызг, вес 3-3,5 кг., уровень шума не более 75 дБ, защитный температурный ограничитель от перегрева, габариты 310х230х140, гарантия 12 мес.</t>
  </si>
  <si>
    <t xml:space="preserve">Аптечка настенная, размер (ШхГхВ) 300х160х390 мм Возможность крепления к стене- да 
 Цвет -белый 
 Количество полок, шт. 2 шт. 
 Вес изделия, кг 3 кг 
Дверца - стекло
 Тип замка- ключевой 
 Материал корпуса- металл 
 Гарантийный срок, мес 12 мес 
 Тип покрытия - порошковое, гигиенически безопасное, коррозионно-устойчивое 
</t>
  </si>
  <si>
    <t xml:space="preserve">Тележка уборочная с отжимом.                      Двухвёдерная тележка с отжимом на стальном каркасе. Имеет два съемных пластиковых ведра емкостью по 25 л с металлической ручкой и носиком для слива воды. Оборудована механическим отжимом для веревочных МОПов. Стальные поворотные колеса с пластиковыми протекторами и защитными бамперами не царапают пол и амортизируют при столкновении.
Комплект поставки:
- Тележка на колесах.
- 2 ведра по 25 л.
- Механический отжим.
</t>
  </si>
  <si>
    <t>Бак для сбора мусора (контейнер) пластиковый на колесах.                                                               Оборудован крышкой                                                 Объем 120 л                                                                 Колеса диаметром 200 мм на металлической оси</t>
  </si>
  <si>
    <t xml:space="preserve">Верстак двухтумбовый                                              Состоит из столешницы, задней металлической стенки, тумбы с двумя съемными полками, тумбы с выдвижными ящиками на ключевом замке и верстачной полки. В комплект входит перфорированный экран с возможностью крепления крючков и держателей для инструмента. Размеры верстака — 1900×685×860 мм.
</t>
  </si>
  <si>
    <t>Напольный кулер для воды, габариты 330х320х850 мм Тип: Напольный                                                           Способ охлаждения: Компрессор                 Дополнительные функции: Шкафчик                      Мощность нагрева: 420 Вт 5 л/ч 90о С                Мощность охлаждения: 90 Вт 1.2 л/ч 10o C</t>
  </si>
  <si>
    <t>Тележка для белья сетчатая на колесах размер (ДхШхВ) 830х590х1065 мм                                  Основные характеристики:
- Сделана из стальных трубок толщиной 20 мм с полимерным покрытием устойчивым к коррозии, перепадам температуры (от +40°С до -40°С).
- Углы закруглены - не царапает окружающие предметы.
- Возможность загрузки/разгрузки через боковую подъемную стенку с замком.</t>
  </si>
  <si>
    <t>Решетка деревянная напольная для душевой  размер 100х100 см                                                    материал - натуральное дерево Тик</t>
  </si>
  <si>
    <t xml:space="preserve">Стеллаж металлический (нерж) размер (ШхГхВ) 950х500х1600 мм                                                      Габаритные размеры (мм): 950х500х1600
Кол-во полок (шт): 4
Каркас: оцинкованная сталь
Полки: нержавеющая сталь                                     Номинальная нагрузка на одну полку до 100 кг.                                                                    Стеллаж разборный
</t>
  </si>
  <si>
    <t>Зеркало KD навесное овальное размер 1000х600                                                     Материал каркаса - стекло,                                         Форма полотна - овал                                                        Тип - навесное</t>
  </si>
  <si>
    <t xml:space="preserve">Шкаф металлический универсальный 2-х дверный с Т-полкой размер (ШхГхВ) 920х420х1950 мм                               Предназначен для хранения хозяйственного уборочного инвентаря и спецодежды. Изделие комплектуется полками, регулируемыми по высоте и перекладиной для вешалки.                                            Усиленные двери оснащены резиновыми прокладками для бесшумной работы. Ригельный замок.                                      Размеры изделия: 92×42×195 см,                  Шкаф поставляется в собранном виде.
</t>
  </si>
  <si>
    <t xml:space="preserve">Тележка лестничная  с прорезиненными ручками.                                           Предназначена для перемещения груза как по ровным поверхностям, так и по лестничным пролётам вверх и вниз.                                                           Специализированные блочные колеса из трёх промышленных колес диаметром 160  мм. Каркас конструкции изготовлен из круглой трубы с высококачественным порошовым покрытием синего цвета RAL 5002                                                        Грузовая площадка шириной 395 мм и длиной 250 мм из усиленного металла.                                        Грузоподьёмность до 200 кг.                    Высота 1350 мм.                                          Масса9,9 кг. </t>
  </si>
  <si>
    <t xml:space="preserve">Фен настенный размер (ШхГхВ) 100х155х210 мм      Технические характеристики:
Мощность двигателя: 1600 Вт 
Напряжение сети: 220-240 V / 50-60 Hz 
Скорость воздушного потока: 13 м/с 
Режимы работы: 3 
Класс влагозащиты: IPX1 
Материал: ABS пластик 
Цвет: белый + хром 
Размеры: 100х155х210 мм 
Вес: 1,0 кг 
</t>
  </si>
  <si>
    <t xml:space="preserve">Мыльница настенная металлическая решетчатая       Цвет: Хром 
Вид: Решетчатые 
Материал: Латунные 
Стиль: Модерн 
Высота: 5 см 
Ширина: 13 см 
Глубина: 12 см 
</t>
  </si>
  <si>
    <t xml:space="preserve">Скамья для сидения  размер (ШхГхВ) 1000х350х480 мм  Полимерное защитно-декоративное покрытие, особо прочное, коррозионно-стойкое, устойчиво к перепадам температуры.                                                              Сидение скамьи - три массивные доски (древесина хвойных пород толщиной 30 мм), пропитанные антисептиком и покрытые водостойким лаком.        Стойка к влаге, и большим нагрузкам.                     Каркас скамьи - из  стального профиля 30х30 мм. Окрашен порошковой краской.                                        Плавная регулировка ножек по высоте. </t>
  </si>
  <si>
    <t>Итого с учётом НДС: 988 843,66 руб. (девятьсот восемьдесят восемь тысяч восемьсот сорок три рубля 61 копейка), в т.ч. НДС (18%) - 150 840,55 руб.</t>
  </si>
  <si>
    <t>2. Условия поставки: доставка до ОАО «Хиагда» (Грузополучателя) согласно отгрузочным реквизитам:  672018, Забайкальский край, г.Чита, п.Рудник Кадала, ул.Дворцовский тракт, 50, ЦБ МТС ОАО "Хиагда"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</si>
</sst>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8"/>
  <sheetViews>
    <sheetView tabSelected="1" view="pageBreakPreview" topLeftCell="A22" zoomScale="70" zoomScaleNormal="75" zoomScaleSheetLayoutView="70" workbookViewId="0">
      <selection activeCell="F35" sqref="F35"/>
    </sheetView>
  </sheetViews>
  <sheetFormatPr defaultRowHeight="18.75" x14ac:dyDescent="0.3"/>
  <cols>
    <col min="1" max="1" width="6.5703125" style="2" customWidth="1"/>
    <col min="2" max="2" width="60.28515625" style="2" customWidth="1"/>
    <col min="3" max="3" width="30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13.425781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6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19" s="1" customFormat="1" x14ac:dyDescent="0.3">
      <c r="S1" s="21" t="s">
        <v>23</v>
      </c>
    </row>
    <row r="3" spans="1:19" ht="20.25" x14ac:dyDescent="0.3">
      <c r="A3" s="40" t="s">
        <v>20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</row>
    <row r="4" spans="1:19" ht="20.25" x14ac:dyDescent="0.3">
      <c r="A4" s="22"/>
      <c r="B4" s="22"/>
      <c r="C4" s="22"/>
      <c r="D4" s="22"/>
      <c r="E4" s="23"/>
      <c r="F4" s="23"/>
      <c r="G4" s="23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19" x14ac:dyDescent="0.3">
      <c r="A5" s="44" t="s">
        <v>27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19" ht="19.5" customHeight="1" x14ac:dyDescent="0.3">
      <c r="A6" s="34" t="s">
        <v>4</v>
      </c>
      <c r="B6" s="34" t="s">
        <v>21</v>
      </c>
      <c r="C6" s="34" t="s">
        <v>32</v>
      </c>
      <c r="D6" s="41" t="s">
        <v>19</v>
      </c>
      <c r="E6" s="45" t="s">
        <v>18</v>
      </c>
      <c r="F6" s="46"/>
      <c r="G6" s="46"/>
      <c r="H6" s="46"/>
      <c r="I6" s="46"/>
      <c r="J6" s="46"/>
      <c r="K6" s="46"/>
      <c r="L6" s="46"/>
      <c r="M6" s="46"/>
      <c r="N6" s="46"/>
      <c r="O6" s="46"/>
      <c r="P6" s="47"/>
      <c r="Q6" s="42" t="s">
        <v>36</v>
      </c>
      <c r="R6" s="42" t="s">
        <v>2</v>
      </c>
      <c r="S6" s="42" t="s">
        <v>3</v>
      </c>
    </row>
    <row r="7" spans="1:19" ht="18.75" customHeight="1" x14ac:dyDescent="0.3">
      <c r="A7" s="34"/>
      <c r="B7" s="34"/>
      <c r="C7" s="34"/>
      <c r="D7" s="41"/>
      <c r="E7" s="43" t="s">
        <v>28</v>
      </c>
      <c r="F7" s="43"/>
      <c r="G7" s="43"/>
      <c r="H7" s="43" t="s">
        <v>5</v>
      </c>
      <c r="I7" s="43"/>
      <c r="J7" s="43"/>
      <c r="K7" s="43" t="s">
        <v>6</v>
      </c>
      <c r="L7" s="43"/>
      <c r="M7" s="43"/>
      <c r="N7" s="43" t="s">
        <v>14</v>
      </c>
      <c r="O7" s="43"/>
      <c r="P7" s="43"/>
      <c r="Q7" s="42"/>
      <c r="R7" s="42"/>
      <c r="S7" s="42"/>
    </row>
    <row r="8" spans="1:19" ht="32.25" customHeight="1" x14ac:dyDescent="0.3">
      <c r="A8" s="34"/>
      <c r="B8" s="34"/>
      <c r="C8" s="34"/>
      <c r="D8" s="41"/>
      <c r="E8" s="24" t="s">
        <v>29</v>
      </c>
      <c r="F8" s="24" t="s">
        <v>31</v>
      </c>
      <c r="G8" s="24" t="s">
        <v>30</v>
      </c>
      <c r="H8" s="12" t="s">
        <v>7</v>
      </c>
      <c r="I8" s="12" t="s">
        <v>8</v>
      </c>
      <c r="J8" s="12" t="s">
        <v>9</v>
      </c>
      <c r="K8" s="12" t="s">
        <v>10</v>
      </c>
      <c r="L8" s="12" t="s">
        <v>11</v>
      </c>
      <c r="M8" s="12" t="s">
        <v>12</v>
      </c>
      <c r="N8" s="12" t="s">
        <v>15</v>
      </c>
      <c r="O8" s="12" t="s">
        <v>16</v>
      </c>
      <c r="P8" s="12" t="s">
        <v>17</v>
      </c>
      <c r="Q8" s="42"/>
      <c r="R8" s="42"/>
      <c r="S8" s="42"/>
    </row>
    <row r="9" spans="1:19" ht="155.25" customHeight="1" x14ac:dyDescent="0.3">
      <c r="A9" s="25">
        <v>1</v>
      </c>
      <c r="B9" s="26" t="s">
        <v>38</v>
      </c>
      <c r="C9" s="27" t="s">
        <v>37</v>
      </c>
      <c r="D9" s="28" t="s">
        <v>35</v>
      </c>
      <c r="E9" s="24"/>
      <c r="F9" s="24"/>
      <c r="G9" s="24"/>
      <c r="H9" s="24"/>
      <c r="I9" s="24"/>
      <c r="J9" s="24">
        <v>9</v>
      </c>
      <c r="K9" s="24"/>
      <c r="L9" s="24"/>
      <c r="M9" s="24"/>
      <c r="N9" s="24"/>
      <c r="O9" s="28"/>
      <c r="P9" s="24"/>
      <c r="Q9" s="29">
        <v>9</v>
      </c>
      <c r="R9" s="30">
        <v>6516</v>
      </c>
      <c r="S9" s="30">
        <f>MMULT(Q9,R9)</f>
        <v>58644</v>
      </c>
    </row>
    <row r="10" spans="1:19" ht="210.75" customHeight="1" x14ac:dyDescent="0.3">
      <c r="A10" s="31">
        <v>2</v>
      </c>
      <c r="B10" s="26" t="s">
        <v>39</v>
      </c>
      <c r="C10" s="27" t="s">
        <v>37</v>
      </c>
      <c r="D10" s="28" t="s">
        <v>35</v>
      </c>
      <c r="E10" s="32"/>
      <c r="F10" s="32"/>
      <c r="G10" s="32"/>
      <c r="H10" s="32"/>
      <c r="I10" s="32"/>
      <c r="J10" s="32">
        <v>6</v>
      </c>
      <c r="K10" s="32"/>
      <c r="L10" s="32"/>
      <c r="M10" s="32"/>
      <c r="N10" s="32"/>
      <c r="O10" s="28"/>
      <c r="P10" s="32"/>
      <c r="Q10" s="29">
        <v>6</v>
      </c>
      <c r="R10" s="30">
        <v>1533.6</v>
      </c>
      <c r="S10" s="30">
        <f t="shared" ref="S10:S23" si="0">MMULT(Q10,R10)</f>
        <v>9201.5999999999985</v>
      </c>
    </row>
    <row r="11" spans="1:19" ht="250.5" customHeight="1" x14ac:dyDescent="0.3">
      <c r="A11" s="31">
        <v>3</v>
      </c>
      <c r="B11" s="26" t="s">
        <v>40</v>
      </c>
      <c r="C11" s="27" t="s">
        <v>37</v>
      </c>
      <c r="D11" s="28" t="s">
        <v>35</v>
      </c>
      <c r="E11" s="32"/>
      <c r="F11" s="32"/>
      <c r="G11" s="32"/>
      <c r="H11" s="32"/>
      <c r="I11" s="32"/>
      <c r="J11" s="32">
        <v>2</v>
      </c>
      <c r="K11" s="32"/>
      <c r="L11" s="32"/>
      <c r="M11" s="32"/>
      <c r="N11" s="32"/>
      <c r="O11" s="28"/>
      <c r="P11" s="32"/>
      <c r="Q11" s="29">
        <v>2</v>
      </c>
      <c r="R11" s="30">
        <v>4894.3999999999996</v>
      </c>
      <c r="S11" s="30">
        <f t="shared" si="0"/>
        <v>9788.7999999999993</v>
      </c>
    </row>
    <row r="12" spans="1:19" ht="101.25" customHeight="1" x14ac:dyDescent="0.3">
      <c r="A12" s="31">
        <v>4</v>
      </c>
      <c r="B12" s="26" t="s">
        <v>41</v>
      </c>
      <c r="C12" s="27" t="s">
        <v>37</v>
      </c>
      <c r="D12" s="28" t="s">
        <v>35</v>
      </c>
      <c r="E12" s="32"/>
      <c r="F12" s="32"/>
      <c r="G12" s="32"/>
      <c r="H12" s="32"/>
      <c r="I12" s="32"/>
      <c r="J12" s="32">
        <v>4</v>
      </c>
      <c r="K12" s="32"/>
      <c r="L12" s="32"/>
      <c r="M12" s="32"/>
      <c r="N12" s="32"/>
      <c r="O12" s="28"/>
      <c r="P12" s="32"/>
      <c r="Q12" s="29">
        <v>4</v>
      </c>
      <c r="R12" s="30">
        <v>3710.7</v>
      </c>
      <c r="S12" s="30">
        <f t="shared" si="0"/>
        <v>14842.8</v>
      </c>
    </row>
    <row r="13" spans="1:19" ht="257.25" customHeight="1" x14ac:dyDescent="0.3">
      <c r="A13" s="31">
        <v>5</v>
      </c>
      <c r="B13" s="26" t="s">
        <v>52</v>
      </c>
      <c r="C13" s="27" t="s">
        <v>37</v>
      </c>
      <c r="D13" s="28" t="s">
        <v>35</v>
      </c>
      <c r="E13" s="32"/>
      <c r="F13" s="32"/>
      <c r="G13" s="32"/>
      <c r="H13" s="32"/>
      <c r="I13" s="32"/>
      <c r="J13" s="32">
        <v>22</v>
      </c>
      <c r="K13" s="32"/>
      <c r="L13" s="32"/>
      <c r="M13" s="32"/>
      <c r="N13" s="32"/>
      <c r="O13" s="28"/>
      <c r="P13" s="32"/>
      <c r="Q13" s="29">
        <v>22</v>
      </c>
      <c r="R13" s="30">
        <v>6397.6</v>
      </c>
      <c r="S13" s="30">
        <f t="shared" si="0"/>
        <v>140747.20000000001</v>
      </c>
    </row>
    <row r="14" spans="1:19" ht="171.75" customHeight="1" x14ac:dyDescent="0.3">
      <c r="A14" s="31">
        <v>6</v>
      </c>
      <c r="B14" s="26" t="s">
        <v>42</v>
      </c>
      <c r="C14" s="27" t="s">
        <v>37</v>
      </c>
      <c r="D14" s="28" t="s">
        <v>35</v>
      </c>
      <c r="E14" s="32"/>
      <c r="F14" s="32"/>
      <c r="G14" s="32"/>
      <c r="H14" s="32"/>
      <c r="I14" s="32"/>
      <c r="J14" s="32">
        <v>4</v>
      </c>
      <c r="K14" s="32"/>
      <c r="L14" s="32"/>
      <c r="M14" s="32"/>
      <c r="N14" s="32"/>
      <c r="O14" s="28"/>
      <c r="P14" s="32"/>
      <c r="Q14" s="29">
        <v>4</v>
      </c>
      <c r="R14" s="30">
        <v>31974.43</v>
      </c>
      <c r="S14" s="30">
        <f t="shared" si="0"/>
        <v>127897.72</v>
      </c>
    </row>
    <row r="15" spans="1:19" ht="101.25" customHeight="1" x14ac:dyDescent="0.3">
      <c r="A15" s="31">
        <v>7</v>
      </c>
      <c r="B15" s="26" t="s">
        <v>47</v>
      </c>
      <c r="C15" s="27" t="s">
        <v>37</v>
      </c>
      <c r="D15" s="28" t="s">
        <v>35</v>
      </c>
      <c r="E15" s="32"/>
      <c r="F15" s="32"/>
      <c r="G15" s="32"/>
      <c r="H15" s="32"/>
      <c r="I15" s="32"/>
      <c r="J15" s="32">
        <v>18</v>
      </c>
      <c r="K15" s="32"/>
      <c r="L15" s="32"/>
      <c r="M15" s="32"/>
      <c r="N15" s="32"/>
      <c r="O15" s="28"/>
      <c r="P15" s="32"/>
      <c r="Q15" s="29">
        <v>18</v>
      </c>
      <c r="R15" s="30">
        <v>1986.13</v>
      </c>
      <c r="S15" s="30">
        <f t="shared" si="0"/>
        <v>35750.340000000004</v>
      </c>
    </row>
    <row r="16" spans="1:19" ht="125.25" customHeight="1" x14ac:dyDescent="0.3">
      <c r="A16" s="31">
        <v>8</v>
      </c>
      <c r="B16" s="26" t="s">
        <v>43</v>
      </c>
      <c r="C16" s="27" t="s">
        <v>37</v>
      </c>
      <c r="D16" s="28" t="s">
        <v>35</v>
      </c>
      <c r="E16" s="32"/>
      <c r="F16" s="32"/>
      <c r="G16" s="32"/>
      <c r="H16" s="32"/>
      <c r="I16" s="32"/>
      <c r="J16" s="32">
        <v>4</v>
      </c>
      <c r="K16" s="32"/>
      <c r="L16" s="32"/>
      <c r="M16" s="32"/>
      <c r="N16" s="32"/>
      <c r="O16" s="28"/>
      <c r="P16" s="32"/>
      <c r="Q16" s="29">
        <v>4</v>
      </c>
      <c r="R16" s="30">
        <v>7384</v>
      </c>
      <c r="S16" s="30">
        <f t="shared" si="0"/>
        <v>29536</v>
      </c>
    </row>
    <row r="17" spans="1:23" ht="221.25" customHeight="1" x14ac:dyDescent="0.3">
      <c r="A17" s="31">
        <v>9</v>
      </c>
      <c r="B17" s="26" t="s">
        <v>48</v>
      </c>
      <c r="C17" s="27" t="s">
        <v>37</v>
      </c>
      <c r="D17" s="28" t="s">
        <v>35</v>
      </c>
      <c r="E17" s="32"/>
      <c r="F17" s="32"/>
      <c r="G17" s="32"/>
      <c r="H17" s="32"/>
      <c r="I17" s="32"/>
      <c r="J17" s="32">
        <v>5</v>
      </c>
      <c r="K17" s="32"/>
      <c r="L17" s="32"/>
      <c r="M17" s="32"/>
      <c r="N17" s="32"/>
      <c r="O17" s="28"/>
      <c r="P17" s="32"/>
      <c r="Q17" s="29">
        <v>5</v>
      </c>
      <c r="R17" s="30">
        <v>13763.17</v>
      </c>
      <c r="S17" s="30">
        <f t="shared" si="0"/>
        <v>68815.850000000006</v>
      </c>
    </row>
    <row r="18" spans="1:23" ht="262.5" x14ac:dyDescent="0.3">
      <c r="A18" s="31">
        <v>10</v>
      </c>
      <c r="B18" s="26" t="s">
        <v>49</v>
      </c>
      <c r="C18" s="27" t="s">
        <v>37</v>
      </c>
      <c r="D18" s="28" t="s">
        <v>35</v>
      </c>
      <c r="E18" s="32"/>
      <c r="F18" s="32"/>
      <c r="G18" s="32"/>
      <c r="H18" s="32"/>
      <c r="I18" s="32"/>
      <c r="J18" s="32">
        <v>2</v>
      </c>
      <c r="K18" s="32"/>
      <c r="L18" s="32"/>
      <c r="M18" s="32"/>
      <c r="N18" s="32"/>
      <c r="O18" s="28"/>
      <c r="P18" s="32"/>
      <c r="Q18" s="29">
        <v>2</v>
      </c>
      <c r="R18" s="30">
        <v>13058.5</v>
      </c>
      <c r="S18" s="30">
        <f t="shared" si="0"/>
        <v>26117</v>
      </c>
    </row>
    <row r="19" spans="1:23" ht="235.5" customHeight="1" x14ac:dyDescent="0.3">
      <c r="A19" s="31">
        <v>11</v>
      </c>
      <c r="B19" s="26" t="s">
        <v>44</v>
      </c>
      <c r="C19" s="27" t="s">
        <v>37</v>
      </c>
      <c r="D19" s="28" t="s">
        <v>35</v>
      </c>
      <c r="E19" s="32"/>
      <c r="F19" s="32"/>
      <c r="G19" s="32"/>
      <c r="H19" s="32"/>
      <c r="I19" s="32"/>
      <c r="J19" s="32">
        <v>5</v>
      </c>
      <c r="K19" s="32"/>
      <c r="L19" s="32"/>
      <c r="M19" s="32"/>
      <c r="N19" s="32"/>
      <c r="O19" s="28"/>
      <c r="P19" s="32"/>
      <c r="Q19" s="29">
        <v>5</v>
      </c>
      <c r="R19" s="30">
        <v>14131.07</v>
      </c>
      <c r="S19" s="30">
        <f t="shared" si="0"/>
        <v>70655.350000000006</v>
      </c>
    </row>
    <row r="20" spans="1:23" ht="210" customHeight="1" x14ac:dyDescent="0.3">
      <c r="A20" s="31">
        <v>12</v>
      </c>
      <c r="B20" s="26" t="s">
        <v>50</v>
      </c>
      <c r="C20" s="27" t="s">
        <v>37</v>
      </c>
      <c r="D20" s="28" t="s">
        <v>35</v>
      </c>
      <c r="E20" s="32"/>
      <c r="F20" s="32"/>
      <c r="G20" s="32"/>
      <c r="H20" s="32"/>
      <c r="I20" s="32"/>
      <c r="J20" s="32">
        <v>7</v>
      </c>
      <c r="K20" s="32"/>
      <c r="L20" s="32"/>
      <c r="M20" s="32"/>
      <c r="N20" s="32"/>
      <c r="O20" s="28"/>
      <c r="P20" s="32"/>
      <c r="Q20" s="29">
        <v>7</v>
      </c>
      <c r="R20" s="30">
        <v>7976.5</v>
      </c>
      <c r="S20" s="30">
        <f t="shared" si="0"/>
        <v>55835.5</v>
      </c>
    </row>
    <row r="21" spans="1:23" ht="156.75" customHeight="1" x14ac:dyDescent="0.3">
      <c r="A21" s="31">
        <v>13</v>
      </c>
      <c r="B21" s="26" t="s">
        <v>51</v>
      </c>
      <c r="C21" s="27" t="s">
        <v>37</v>
      </c>
      <c r="D21" s="28" t="s">
        <v>35</v>
      </c>
      <c r="E21" s="32"/>
      <c r="F21" s="32"/>
      <c r="G21" s="32"/>
      <c r="H21" s="32"/>
      <c r="I21" s="32"/>
      <c r="J21" s="32">
        <v>15</v>
      </c>
      <c r="K21" s="32"/>
      <c r="L21" s="32"/>
      <c r="M21" s="32"/>
      <c r="N21" s="32"/>
      <c r="O21" s="28"/>
      <c r="P21" s="32"/>
      <c r="Q21" s="29">
        <v>15</v>
      </c>
      <c r="R21" s="30">
        <v>230.3</v>
      </c>
      <c r="S21" s="30">
        <f t="shared" si="0"/>
        <v>3454.5</v>
      </c>
    </row>
    <row r="22" spans="1:23" ht="70.5" customHeight="1" x14ac:dyDescent="0.3">
      <c r="A22" s="31">
        <v>14</v>
      </c>
      <c r="B22" s="26" t="s">
        <v>45</v>
      </c>
      <c r="C22" s="27" t="s">
        <v>37</v>
      </c>
      <c r="D22" s="28" t="s">
        <v>35</v>
      </c>
      <c r="E22" s="32"/>
      <c r="F22" s="32"/>
      <c r="G22" s="32"/>
      <c r="H22" s="32"/>
      <c r="I22" s="32"/>
      <c r="J22" s="32">
        <v>28</v>
      </c>
      <c r="K22" s="32"/>
      <c r="L22" s="32"/>
      <c r="M22" s="32"/>
      <c r="N22" s="32"/>
      <c r="O22" s="28"/>
      <c r="P22" s="32"/>
      <c r="Q22" s="29">
        <v>28</v>
      </c>
      <c r="R22" s="30">
        <v>1357.5</v>
      </c>
      <c r="S22" s="30">
        <v>38010</v>
      </c>
    </row>
    <row r="23" spans="1:23" ht="171" customHeight="1" x14ac:dyDescent="0.3">
      <c r="A23" s="31">
        <v>15</v>
      </c>
      <c r="B23" s="26" t="s">
        <v>46</v>
      </c>
      <c r="C23" s="27" t="s">
        <v>37</v>
      </c>
      <c r="D23" s="28" t="s">
        <v>35</v>
      </c>
      <c r="E23" s="32"/>
      <c r="F23" s="32"/>
      <c r="G23" s="32"/>
      <c r="H23" s="32"/>
      <c r="I23" s="32"/>
      <c r="J23" s="32">
        <v>12</v>
      </c>
      <c r="K23" s="32"/>
      <c r="L23" s="32"/>
      <c r="M23" s="32"/>
      <c r="N23" s="32"/>
      <c r="O23" s="28"/>
      <c r="P23" s="32"/>
      <c r="Q23" s="29">
        <v>12</v>
      </c>
      <c r="R23" s="30">
        <v>12392.2</v>
      </c>
      <c r="S23" s="30">
        <f t="shared" si="0"/>
        <v>148706.40000000002</v>
      </c>
    </row>
    <row r="24" spans="1:23" x14ac:dyDescent="0.3">
      <c r="A24" s="39" t="s">
        <v>0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20">
        <f>SUM(S9:S23)</f>
        <v>838003.06</v>
      </c>
      <c r="T24" s="7" t="e">
        <f>SUM(#REF!)</f>
        <v>#REF!</v>
      </c>
      <c r="U24" s="7" t="e">
        <f>T24-S24</f>
        <v>#REF!</v>
      </c>
      <c r="W24" s="7" t="e">
        <f>SUM(#REF!)</f>
        <v>#REF!</v>
      </c>
    </row>
    <row r="25" spans="1:23" x14ac:dyDescent="0.3">
      <c r="A25" s="33" t="s">
        <v>13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13">
        <v>150840.54999999999</v>
      </c>
    </row>
    <row r="26" spans="1:23" x14ac:dyDescent="0.3">
      <c r="A26" s="33" t="s">
        <v>1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13">
        <v>988843.61</v>
      </c>
    </row>
    <row r="27" spans="1:23" x14ac:dyDescent="0.3">
      <c r="A27" s="35" t="s">
        <v>53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</row>
    <row r="28" spans="1:23" x14ac:dyDescent="0.3">
      <c r="A28" s="8"/>
      <c r="B28" s="8"/>
      <c r="C28" s="5"/>
      <c r="D28" s="4"/>
    </row>
    <row r="29" spans="1:23" ht="24" customHeight="1" x14ac:dyDescent="0.3">
      <c r="A29" s="36" t="s">
        <v>54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</row>
    <row r="30" spans="1:23" x14ac:dyDescent="0.3">
      <c r="A30" s="38" t="s">
        <v>26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</row>
    <row r="31" spans="1:23" x14ac:dyDescent="0.3">
      <c r="A31" s="37" t="s">
        <v>33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</row>
    <row r="32" spans="1:23" x14ac:dyDescent="0.3">
      <c r="A32" s="1"/>
      <c r="B32" s="3"/>
      <c r="C32" s="1"/>
      <c r="D32" s="6"/>
      <c r="F32" s="11"/>
      <c r="G32" s="1"/>
      <c r="I32" s="11"/>
      <c r="J32" s="1"/>
      <c r="L32" s="11"/>
      <c r="M32" s="1"/>
    </row>
    <row r="33" spans="1:17" x14ac:dyDescent="0.3">
      <c r="A33" s="1"/>
      <c r="B33" s="14" t="s">
        <v>24</v>
      </c>
      <c r="C33" s="4"/>
      <c r="D33" s="1"/>
      <c r="F33" s="9"/>
      <c r="G33" s="4"/>
      <c r="I33" s="9"/>
      <c r="J33" s="4"/>
      <c r="L33" s="15" t="s">
        <v>25</v>
      </c>
      <c r="M33" s="4"/>
    </row>
    <row r="34" spans="1:17" x14ac:dyDescent="0.3">
      <c r="A34" s="1"/>
      <c r="B34" s="4"/>
      <c r="C34" s="4"/>
      <c r="D34" s="10"/>
      <c r="F34" s="4"/>
      <c r="G34" s="4"/>
      <c r="I34" s="4"/>
      <c r="J34" s="4"/>
      <c r="L34" s="4"/>
      <c r="M34" s="4"/>
    </row>
    <row r="35" spans="1:17" x14ac:dyDescent="0.3">
      <c r="B35" s="4"/>
      <c r="C35" s="4"/>
      <c r="D35" s="1"/>
      <c r="F35" s="4"/>
      <c r="G35" s="4"/>
      <c r="I35" s="4"/>
      <c r="J35" s="4"/>
      <c r="L35" s="4" t="s">
        <v>22</v>
      </c>
      <c r="M35" s="4"/>
    </row>
    <row r="36" spans="1:17" ht="54.75" customHeight="1" x14ac:dyDescent="0.3">
      <c r="B36" s="4"/>
      <c r="C36" s="4"/>
      <c r="D36" s="4"/>
      <c r="F36" s="4"/>
      <c r="G36" s="4"/>
      <c r="I36" s="4"/>
      <c r="J36" s="4"/>
      <c r="L36" s="4"/>
      <c r="M36" s="4"/>
    </row>
    <row r="37" spans="1:17" x14ac:dyDescent="0.3">
      <c r="B37" s="4" t="s">
        <v>34</v>
      </c>
      <c r="C37" s="4"/>
      <c r="D37" s="1"/>
      <c r="F37" s="5"/>
      <c r="G37" s="4"/>
      <c r="I37" s="5"/>
      <c r="J37" s="4"/>
      <c r="L37" s="5" t="s">
        <v>34</v>
      </c>
      <c r="M37" s="4"/>
    </row>
    <row r="38" spans="1:17" x14ac:dyDescent="0.3">
      <c r="B38" s="16"/>
      <c r="C38" s="17"/>
      <c r="D38" s="18"/>
      <c r="E38"/>
      <c r="F38" s="19"/>
      <c r="G38" s="17"/>
      <c r="H38"/>
      <c r="I38" s="19"/>
      <c r="J38" s="17"/>
      <c r="K38"/>
      <c r="L38" s="19"/>
      <c r="M38" s="17"/>
      <c r="N38"/>
      <c r="O38"/>
      <c r="P38"/>
      <c r="Q38"/>
    </row>
  </sheetData>
  <mergeCells count="21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26:R26"/>
    <mergeCell ref="A6:A8"/>
    <mergeCell ref="A27:S27"/>
    <mergeCell ref="A29:S29"/>
    <mergeCell ref="A31:S31"/>
    <mergeCell ref="A30:S30"/>
    <mergeCell ref="A24:R24"/>
    <mergeCell ref="A25:R25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2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2014-04-11T06:20:11Z</dcterms:modified>
</cp:coreProperties>
</file>