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Лот №1" sheetId="1" r:id="rId1"/>
    <sheet name="Лист2" sheetId="2" r:id="rId2"/>
    <sheet name="Лист3" sheetId="3" r:id="rId3"/>
  </sheets>
  <definedNames>
    <definedName name="_xlnm.Print_Area" localSheetId="0">'Лот №1'!$A$1:$S$25</definedName>
  </definedNames>
  <calcPr calcId="125725" iterate="1"/>
</workbook>
</file>

<file path=xl/calcChain.xml><?xml version="1.0" encoding="utf-8"?>
<calcChain xmlns="http://schemas.openxmlformats.org/spreadsheetml/2006/main">
  <c r="S9" i="1"/>
  <c r="S10" s="1"/>
  <c r="S11" s="1"/>
  <c r="T10"/>
  <c r="W10" l="1"/>
  <c r="U10"/>
</calcChain>
</file>

<file path=xl/sharedStrings.xml><?xml version="1.0" encoding="utf-8"?>
<sst xmlns="http://schemas.openxmlformats.org/spreadsheetml/2006/main" count="43" uniqueCount="43">
  <si>
    <t>Итого:</t>
  </si>
  <si>
    <t>№ п/п</t>
  </si>
  <si>
    <t>2 квартал</t>
  </si>
  <si>
    <t>3 квартал</t>
  </si>
  <si>
    <t>апрель</t>
  </si>
  <si>
    <t>май</t>
  </si>
  <si>
    <t>июнь</t>
  </si>
  <si>
    <t>июль</t>
  </si>
  <si>
    <t>август</t>
  </si>
  <si>
    <t>сентябрь</t>
  </si>
  <si>
    <t>4 квартал</t>
  </si>
  <si>
    <t>октябрь</t>
  </si>
  <si>
    <t>ноябрь</t>
  </si>
  <si>
    <t>декабрь</t>
  </si>
  <si>
    <t>Количество</t>
  </si>
  <si>
    <t>Ед. изм.</t>
  </si>
  <si>
    <t>СПЕЦИФИКАЦИЯ</t>
  </si>
  <si>
    <t>Наименование</t>
  </si>
  <si>
    <t>Вагоны: станция Кадала Забайкальской ж/д, код станции 942105. Получатель: ОАО «Хиагда», код получателя - 4679.</t>
  </si>
  <si>
    <t>Генеральный директор ОАО «Хиагда»</t>
  </si>
  <si>
    <t>Приложение № 1 к Договору поставки</t>
  </si>
  <si>
    <t>От Поставщика:</t>
  </si>
  <si>
    <t>От Покупателя:</t>
  </si>
  <si>
    <t>3. Срок поставки: согласно графику помесячной разбивки.</t>
  </si>
  <si>
    <t xml:space="preserve">2. Условия поставки: доставка до ОАО «Хиагда» (Грузополучателя) согласно отгрузочным реквизитам:  </t>
  </si>
  <si>
    <t>1.  Поставщик обязуется поставить, а Покупатель принять и оплатить следующие Товары:</t>
  </si>
  <si>
    <t>Автотранспорт: Забайкальский край, г. Чита, п. Рудник Кадала, Дворцовский тракт, 50.</t>
  </si>
  <si>
    <t>1 квартал</t>
  </si>
  <si>
    <t>январь</t>
  </si>
  <si>
    <t>март</t>
  </si>
  <si>
    <t>февраль</t>
  </si>
  <si>
    <t>Требования к качеству</t>
  </si>
  <si>
    <t>________________  /____________ /</t>
  </si>
  <si>
    <t>тн</t>
  </si>
  <si>
    <t>Количество на 2013 год</t>
  </si>
  <si>
    <t>Цена за единицу с НДС, руб.</t>
  </si>
  <si>
    <t>Сумма с НДС, руб.</t>
  </si>
  <si>
    <t>в т.ч НДС 18%:</t>
  </si>
  <si>
    <t>4. Покупатель производит оплату за фактически поставленный и принятый Товар в течение 20 календарных дней на основании ТСД.</t>
  </si>
  <si>
    <t>________________  /Радьков С.А. /</t>
  </si>
  <si>
    <t>Селитра аммиачная</t>
  </si>
  <si>
    <t>ГОСТ 113-03-13-89</t>
  </si>
  <si>
    <t>Итого с учётом НДС: ___________ рублей __ копеек (_______________ рублей __ копеек ), В том числе НДС 18%  ____________ рублей __ копейки (__________ рублей __ копейки )</t>
  </si>
</sst>
</file>

<file path=xl/styles.xml><?xml version="1.0" encoding="utf-8"?>
<styleSheet xmlns="http://schemas.openxmlformats.org/spreadsheetml/2006/main">
  <numFmts count="2">
    <numFmt numFmtId="43" formatCode="_-* #,##0.00_р_._-;\-* #,##0.00_р_._-;_-* &quot;-&quot;??_р_._-;_-@_-"/>
    <numFmt numFmtId="164" formatCode="#,##0.00_р_."/>
  </numFmts>
  <fonts count="9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0"/>
      <name val="Arial Cyr"/>
      <charset val="204"/>
    </font>
    <font>
      <sz val="14"/>
      <color theme="1"/>
      <name val="Times New Roman"/>
      <family val="1"/>
      <charset val="204"/>
    </font>
    <font>
      <sz val="14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6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2" fillId="0" borderId="0"/>
  </cellStyleXfs>
  <cellXfs count="48">
    <xf numFmtId="0" fontId="0" fillId="0" borderId="0" xfId="0"/>
    <xf numFmtId="0" fontId="3" fillId="0" borderId="0" xfId="0" applyFont="1"/>
    <xf numFmtId="0" fontId="4" fillId="0" borderId="0" xfId="0" applyFont="1"/>
    <xf numFmtId="0" fontId="3" fillId="0" borderId="0" xfId="0" applyFont="1" applyAlignment="1">
      <alignment horizontal="left"/>
    </xf>
    <xf numFmtId="0" fontId="5" fillId="0" borderId="0" xfId="0" applyFont="1"/>
    <xf numFmtId="0" fontId="5" fillId="0" borderId="0" xfId="0" applyFont="1" applyAlignment="1"/>
    <xf numFmtId="0" fontId="3" fillId="0" borderId="0" xfId="0" applyFont="1" applyAlignment="1"/>
    <xf numFmtId="2" fontId="4" fillId="0" borderId="0" xfId="0" applyNumberFormat="1" applyFont="1"/>
    <xf numFmtId="0" fontId="6" fillId="0" borderId="0" xfId="0" applyFont="1" applyAlignment="1"/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vertical="center"/>
    </xf>
    <xf numFmtId="0" fontId="3" fillId="0" borderId="0" xfId="0" applyFont="1" applyAlignment="1">
      <alignment horizont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left" vertical="center"/>
    </xf>
    <xf numFmtId="0" fontId="7" fillId="0" borderId="0" xfId="0" applyFont="1" applyAlignment="1">
      <alignment horizontal="left"/>
    </xf>
    <xf numFmtId="0" fontId="7" fillId="0" borderId="0" xfId="0" applyFont="1"/>
    <xf numFmtId="0" fontId="7" fillId="0" borderId="0" xfId="0" applyFont="1" applyAlignment="1"/>
    <xf numFmtId="0" fontId="7" fillId="0" borderId="0" xfId="0" applyFont="1" applyAlignment="1">
      <alignment horizontal="center"/>
    </xf>
    <xf numFmtId="0" fontId="3" fillId="0" borderId="0" xfId="0" applyFont="1" applyAlignment="1">
      <alignment horizontal="right"/>
    </xf>
    <xf numFmtId="49" fontId="5" fillId="0" borderId="0" xfId="0" applyNumberFormat="1" applyFont="1" applyAlignment="1">
      <alignment horizontal="left" wrapText="1"/>
    </xf>
    <xf numFmtId="0" fontId="8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1" applyFont="1" applyFill="1" applyBorder="1" applyAlignment="1">
      <alignment horizontal="left" vertical="center" wrapText="1"/>
    </xf>
    <xf numFmtId="0" fontId="5" fillId="0" borderId="1" xfId="1" applyFont="1" applyFill="1" applyBorder="1" applyAlignment="1">
      <alignment horizontal="center" vertical="center" wrapText="1"/>
    </xf>
    <xf numFmtId="164" fontId="5" fillId="0" borderId="1" xfId="0" applyNumberFormat="1" applyFont="1" applyBorder="1" applyAlignment="1">
      <alignment horizontal="center" vertical="center"/>
    </xf>
    <xf numFmtId="43" fontId="5" fillId="0" borderId="1" xfId="0" applyNumberFormat="1" applyFont="1" applyBorder="1" applyAlignment="1">
      <alignment horizontal="center" vertical="center" wrapText="1"/>
    </xf>
    <xf numFmtId="4" fontId="5" fillId="0" borderId="7" xfId="0" applyNumberFormat="1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right" vertical="center"/>
    </xf>
    <xf numFmtId="0" fontId="6" fillId="0" borderId="1" xfId="0" applyFont="1" applyBorder="1" applyAlignment="1">
      <alignment horizontal="right" vertical="center"/>
    </xf>
    <xf numFmtId="0" fontId="6" fillId="0" borderId="4" xfId="0" applyFont="1" applyBorder="1" applyAlignment="1">
      <alignment horizontal="left" wrapText="1"/>
    </xf>
    <xf numFmtId="49" fontId="5" fillId="0" borderId="0" xfId="0" applyNumberFormat="1" applyFont="1" applyAlignment="1">
      <alignment horizontal="left" wrapText="1"/>
    </xf>
    <xf numFmtId="0" fontId="3" fillId="0" borderId="0" xfId="0" applyFont="1" applyAlignment="1">
      <alignment horizontal="left"/>
    </xf>
    <xf numFmtId="0" fontId="5" fillId="2" borderId="0" xfId="0" applyFont="1" applyFill="1" applyAlignment="1">
      <alignment horizontal="left" vertical="center"/>
    </xf>
    <xf numFmtId="0" fontId="8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3" xfId="0" applyFont="1" applyBorder="1" applyAlignment="1">
      <alignment horizontal="left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4" fontId="5" fillId="0" borderId="1" xfId="0" applyNumberFormat="1" applyFont="1" applyBorder="1" applyAlignment="1">
      <alignment horizontal="right" vertical="center" wrapText="1"/>
    </xf>
    <xf numFmtId="4" fontId="6" fillId="0" borderId="1" xfId="0" applyNumberFormat="1" applyFont="1" applyBorder="1" applyAlignment="1">
      <alignment horizontal="right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W25"/>
  <sheetViews>
    <sheetView tabSelected="1" view="pageBreakPreview" zoomScale="70" zoomScaleNormal="75" zoomScaleSheetLayoutView="70" workbookViewId="0">
      <selection activeCell="D23" sqref="D23"/>
    </sheetView>
  </sheetViews>
  <sheetFormatPr defaultRowHeight="18.75"/>
  <cols>
    <col min="1" max="1" width="6.5703125" style="2" customWidth="1"/>
    <col min="2" max="2" width="61.7109375" style="2" customWidth="1"/>
    <col min="3" max="3" width="35.85546875" style="2" customWidth="1"/>
    <col min="4" max="4" width="9.42578125" style="2" customWidth="1"/>
    <col min="5" max="5" width="7.85546875" style="2" bestFit="1" customWidth="1"/>
    <col min="6" max="6" width="9.140625" style="2" bestFit="1" customWidth="1"/>
    <col min="7" max="7" width="7.42578125" style="2" customWidth="1"/>
    <col min="8" max="8" width="8.140625" style="2" customWidth="1"/>
    <col min="9" max="9" width="6.7109375" style="2" customWidth="1"/>
    <col min="10" max="10" width="7.42578125" style="2" customWidth="1"/>
    <col min="11" max="11" width="7.7109375" style="2" customWidth="1"/>
    <col min="12" max="12" width="9.140625" style="2" customWidth="1"/>
    <col min="13" max="13" width="10.42578125" style="2" customWidth="1"/>
    <col min="14" max="14" width="8.7109375" style="2" customWidth="1"/>
    <col min="15" max="15" width="8.28515625" style="2" customWidth="1"/>
    <col min="16" max="16" width="8.42578125" style="2" customWidth="1"/>
    <col min="17" max="17" width="12.7109375" style="2" customWidth="1"/>
    <col min="18" max="18" width="16.140625" style="2" customWidth="1"/>
    <col min="19" max="19" width="20.85546875" style="2" customWidth="1"/>
    <col min="20" max="20" width="11.5703125" style="2" hidden="1" customWidth="1"/>
    <col min="21" max="21" width="13.28515625" style="2" hidden="1" customWidth="1"/>
    <col min="22" max="22" width="0" style="2" hidden="1" customWidth="1"/>
    <col min="23" max="23" width="0.7109375" style="2" customWidth="1"/>
    <col min="24" max="16384" width="9.140625" style="2"/>
  </cols>
  <sheetData>
    <row r="1" spans="1:23" s="1" customFormat="1">
      <c r="S1" s="18" t="s">
        <v>20</v>
      </c>
    </row>
    <row r="3" spans="1:23" ht="20.25">
      <c r="A3" s="37" t="s">
        <v>16</v>
      </c>
      <c r="B3" s="37"/>
      <c r="C3" s="37"/>
      <c r="D3" s="37"/>
      <c r="E3" s="37"/>
      <c r="F3" s="37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  <c r="S3" s="37"/>
    </row>
    <row r="4" spans="1:23" ht="20.25">
      <c r="A4" s="20"/>
      <c r="B4" s="20"/>
      <c r="C4" s="20"/>
      <c r="D4" s="20"/>
      <c r="E4" s="21"/>
      <c r="F4" s="21"/>
      <c r="G4" s="21"/>
      <c r="H4" s="20"/>
      <c r="I4" s="20"/>
      <c r="J4" s="20"/>
      <c r="K4" s="20"/>
      <c r="L4" s="20"/>
      <c r="M4" s="20"/>
      <c r="N4" s="20"/>
      <c r="O4" s="20"/>
      <c r="P4" s="20"/>
      <c r="Q4" s="20"/>
      <c r="R4" s="20"/>
      <c r="S4" s="20"/>
    </row>
    <row r="5" spans="1:23">
      <c r="A5" s="41" t="s">
        <v>25</v>
      </c>
      <c r="B5" s="41"/>
      <c r="C5" s="41"/>
      <c r="D5" s="41"/>
      <c r="E5" s="41"/>
      <c r="F5" s="41"/>
      <c r="G5" s="41"/>
      <c r="H5" s="41"/>
      <c r="I5" s="41"/>
      <c r="J5" s="41"/>
      <c r="K5" s="41"/>
      <c r="L5" s="41"/>
      <c r="M5" s="41"/>
      <c r="N5" s="41"/>
      <c r="O5" s="41"/>
      <c r="P5" s="41"/>
      <c r="Q5" s="41"/>
      <c r="R5" s="41"/>
      <c r="S5" s="41"/>
    </row>
    <row r="6" spans="1:23" ht="19.5" customHeight="1">
      <c r="A6" s="45" t="s">
        <v>1</v>
      </c>
      <c r="B6" s="45" t="s">
        <v>17</v>
      </c>
      <c r="C6" s="45" t="s">
        <v>31</v>
      </c>
      <c r="D6" s="38" t="s">
        <v>15</v>
      </c>
      <c r="E6" s="42" t="s">
        <v>14</v>
      </c>
      <c r="F6" s="43"/>
      <c r="G6" s="43"/>
      <c r="H6" s="43"/>
      <c r="I6" s="43"/>
      <c r="J6" s="43"/>
      <c r="K6" s="43"/>
      <c r="L6" s="43"/>
      <c r="M6" s="43"/>
      <c r="N6" s="43"/>
      <c r="O6" s="43"/>
      <c r="P6" s="44"/>
      <c r="Q6" s="39" t="s">
        <v>34</v>
      </c>
      <c r="R6" s="39" t="s">
        <v>35</v>
      </c>
      <c r="S6" s="39" t="s">
        <v>36</v>
      </c>
    </row>
    <row r="7" spans="1:23" ht="18.75" customHeight="1">
      <c r="A7" s="45"/>
      <c r="B7" s="45"/>
      <c r="C7" s="45"/>
      <c r="D7" s="38"/>
      <c r="E7" s="40" t="s">
        <v>27</v>
      </c>
      <c r="F7" s="40"/>
      <c r="G7" s="40"/>
      <c r="H7" s="40" t="s">
        <v>2</v>
      </c>
      <c r="I7" s="40"/>
      <c r="J7" s="40"/>
      <c r="K7" s="40" t="s">
        <v>3</v>
      </c>
      <c r="L7" s="40"/>
      <c r="M7" s="40"/>
      <c r="N7" s="40" t="s">
        <v>10</v>
      </c>
      <c r="O7" s="40"/>
      <c r="P7" s="40"/>
      <c r="Q7" s="39"/>
      <c r="R7" s="39"/>
      <c r="S7" s="39"/>
    </row>
    <row r="8" spans="1:23" ht="32.25" customHeight="1">
      <c r="A8" s="45"/>
      <c r="B8" s="45"/>
      <c r="C8" s="45"/>
      <c r="D8" s="38"/>
      <c r="E8" s="22" t="s">
        <v>28</v>
      </c>
      <c r="F8" s="29" t="s">
        <v>30</v>
      </c>
      <c r="G8" s="29" t="s">
        <v>29</v>
      </c>
      <c r="H8" s="29" t="s">
        <v>4</v>
      </c>
      <c r="I8" s="29" t="s">
        <v>5</v>
      </c>
      <c r="J8" s="29" t="s">
        <v>6</v>
      </c>
      <c r="K8" s="29" t="s">
        <v>7</v>
      </c>
      <c r="L8" s="29" t="s">
        <v>8</v>
      </c>
      <c r="M8" s="29" t="s">
        <v>9</v>
      </c>
      <c r="N8" s="29" t="s">
        <v>11</v>
      </c>
      <c r="O8" s="29" t="s">
        <v>12</v>
      </c>
      <c r="P8" s="29" t="s">
        <v>13</v>
      </c>
      <c r="Q8" s="39"/>
      <c r="R8" s="39"/>
      <c r="S8" s="39"/>
    </row>
    <row r="9" spans="1:23" ht="25.5" customHeight="1">
      <c r="A9" s="23">
        <v>1</v>
      </c>
      <c r="B9" s="24" t="s">
        <v>40</v>
      </c>
      <c r="C9" s="25" t="s">
        <v>41</v>
      </c>
      <c r="D9" s="26" t="s">
        <v>33</v>
      </c>
      <c r="E9" s="22"/>
      <c r="F9" s="30">
        <v>67</v>
      </c>
      <c r="G9" s="30">
        <v>134</v>
      </c>
      <c r="H9" s="30">
        <v>134</v>
      </c>
      <c r="I9" s="30">
        <v>134</v>
      </c>
      <c r="J9" s="30">
        <v>134</v>
      </c>
      <c r="K9" s="30">
        <v>134</v>
      </c>
      <c r="L9" s="30">
        <v>134</v>
      </c>
      <c r="M9" s="30">
        <v>134</v>
      </c>
      <c r="N9" s="30">
        <v>134</v>
      </c>
      <c r="O9" s="30">
        <v>134</v>
      </c>
      <c r="P9" s="30">
        <v>134</v>
      </c>
      <c r="Q9" s="28">
        <v>1407</v>
      </c>
      <c r="R9" s="27">
        <v>15705.743</v>
      </c>
      <c r="S9" s="46">
        <f>Q9*R9</f>
        <v>22097980.401000001</v>
      </c>
    </row>
    <row r="10" spans="1:23">
      <c r="A10" s="31" t="s">
        <v>0</v>
      </c>
      <c r="B10" s="31"/>
      <c r="C10" s="31"/>
      <c r="D10" s="31"/>
      <c r="E10" s="31"/>
      <c r="F10" s="31"/>
      <c r="G10" s="31"/>
      <c r="H10" s="31"/>
      <c r="I10" s="31"/>
      <c r="J10" s="31"/>
      <c r="K10" s="31"/>
      <c r="L10" s="31"/>
      <c r="M10" s="31"/>
      <c r="N10" s="31"/>
      <c r="O10" s="31"/>
      <c r="P10" s="31"/>
      <c r="Q10" s="31"/>
      <c r="R10" s="31"/>
      <c r="S10" s="47">
        <f>SUM(S9)</f>
        <v>22097980.401000001</v>
      </c>
      <c r="T10" s="7" t="e">
        <f>SUM(#REF!)</f>
        <v>#REF!</v>
      </c>
      <c r="U10" s="7" t="e">
        <f>T10-S10</f>
        <v>#REF!</v>
      </c>
      <c r="W10" s="7" t="e">
        <f>SUM(#REF!)</f>
        <v>#REF!</v>
      </c>
    </row>
    <row r="11" spans="1:23">
      <c r="A11" s="32" t="s">
        <v>37</v>
      </c>
      <c r="B11" s="32"/>
      <c r="C11" s="32"/>
      <c r="D11" s="32"/>
      <c r="E11" s="32"/>
      <c r="F11" s="32"/>
      <c r="G11" s="32"/>
      <c r="H11" s="32"/>
      <c r="I11" s="32"/>
      <c r="J11" s="32"/>
      <c r="K11" s="32"/>
      <c r="L11" s="32"/>
      <c r="M11" s="32"/>
      <c r="N11" s="32"/>
      <c r="O11" s="32"/>
      <c r="P11" s="32"/>
      <c r="Q11" s="32"/>
      <c r="R11" s="32"/>
      <c r="S11" s="47">
        <f>S10*18/118</f>
        <v>3370878.366254237</v>
      </c>
    </row>
    <row r="12" spans="1:23" ht="20.25" customHeight="1">
      <c r="A12" s="33" t="s">
        <v>42</v>
      </c>
      <c r="B12" s="33"/>
      <c r="C12" s="33"/>
      <c r="D12" s="33"/>
      <c r="E12" s="33"/>
      <c r="F12" s="33"/>
      <c r="G12" s="33"/>
      <c r="H12" s="33"/>
      <c r="I12" s="33"/>
      <c r="J12" s="33"/>
      <c r="K12" s="33"/>
      <c r="L12" s="33"/>
      <c r="M12" s="33"/>
      <c r="N12" s="33"/>
      <c r="O12" s="33"/>
      <c r="P12" s="33"/>
      <c r="Q12" s="33"/>
      <c r="R12" s="33"/>
      <c r="S12" s="33"/>
    </row>
    <row r="13" spans="1:23" ht="11.25" customHeight="1">
      <c r="A13" s="8"/>
      <c r="B13" s="8"/>
      <c r="C13" s="5"/>
      <c r="D13" s="4"/>
    </row>
    <row r="14" spans="1:23" ht="24" customHeight="1">
      <c r="A14" s="34" t="s">
        <v>24</v>
      </c>
      <c r="B14" s="34"/>
      <c r="C14" s="34"/>
      <c r="D14" s="34"/>
      <c r="E14" s="34"/>
      <c r="F14" s="34"/>
      <c r="G14" s="34"/>
      <c r="H14" s="34"/>
      <c r="I14" s="34"/>
      <c r="J14" s="34"/>
      <c r="K14" s="34"/>
      <c r="L14" s="34"/>
      <c r="M14" s="34"/>
      <c r="N14" s="34"/>
      <c r="O14" s="34"/>
      <c r="P14" s="34"/>
      <c r="Q14" s="34"/>
      <c r="R14" s="34"/>
      <c r="S14" s="34"/>
    </row>
    <row r="15" spans="1:23">
      <c r="A15" s="19"/>
      <c r="B15" s="34" t="s">
        <v>26</v>
      </c>
      <c r="C15" s="34"/>
      <c r="D15" s="34"/>
      <c r="E15" s="34"/>
      <c r="F15" s="34"/>
      <c r="G15" s="34"/>
      <c r="H15" s="34"/>
      <c r="I15" s="34"/>
      <c r="J15" s="34"/>
      <c r="K15" s="34"/>
      <c r="L15" s="34"/>
      <c r="M15" s="34"/>
      <c r="N15" s="34"/>
      <c r="O15" s="34"/>
      <c r="P15" s="34"/>
      <c r="Q15" s="34"/>
      <c r="R15" s="34"/>
      <c r="S15" s="34"/>
    </row>
    <row r="16" spans="1:23" ht="18.75" customHeight="1">
      <c r="A16" s="19"/>
      <c r="B16" s="34" t="s">
        <v>18</v>
      </c>
      <c r="C16" s="34"/>
      <c r="D16" s="34"/>
      <c r="E16" s="34"/>
      <c r="F16" s="34"/>
      <c r="G16" s="34"/>
      <c r="H16" s="34"/>
      <c r="I16" s="34"/>
      <c r="J16" s="34"/>
      <c r="K16" s="34"/>
      <c r="L16" s="34"/>
      <c r="M16" s="34"/>
      <c r="N16" s="34"/>
      <c r="O16" s="34"/>
      <c r="P16" s="34"/>
      <c r="Q16" s="34"/>
      <c r="R16" s="34"/>
      <c r="S16" s="34"/>
    </row>
    <row r="17" spans="1:19">
      <c r="A17" s="36" t="s">
        <v>23</v>
      </c>
      <c r="B17" s="36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6"/>
      <c r="Q17" s="36"/>
      <c r="R17" s="36"/>
      <c r="S17" s="36"/>
    </row>
    <row r="18" spans="1:19">
      <c r="A18" s="35" t="s">
        <v>38</v>
      </c>
      <c r="B18" s="35"/>
      <c r="C18" s="35"/>
      <c r="D18" s="35"/>
      <c r="E18" s="35"/>
      <c r="F18" s="35"/>
      <c r="G18" s="35"/>
      <c r="H18" s="35"/>
      <c r="I18" s="35"/>
      <c r="J18" s="35"/>
      <c r="K18" s="35"/>
      <c r="L18" s="35"/>
      <c r="M18" s="35"/>
      <c r="N18" s="35"/>
      <c r="O18" s="35"/>
      <c r="P18" s="35"/>
      <c r="Q18" s="35"/>
      <c r="R18" s="35"/>
      <c r="S18" s="35"/>
    </row>
    <row r="19" spans="1:19">
      <c r="A19" s="1"/>
      <c r="B19" s="3"/>
      <c r="C19" s="1"/>
      <c r="D19" s="6"/>
      <c r="F19" s="11"/>
      <c r="G19" s="1"/>
      <c r="I19" s="11"/>
      <c r="J19" s="1"/>
      <c r="L19" s="11"/>
      <c r="M19" s="1"/>
    </row>
    <row r="20" spans="1:19">
      <c r="A20" s="1"/>
      <c r="B20" s="12" t="s">
        <v>21</v>
      </c>
      <c r="C20" s="4"/>
      <c r="D20" s="1"/>
      <c r="F20" s="9"/>
      <c r="G20" s="4"/>
      <c r="I20" s="9"/>
      <c r="J20" s="4"/>
      <c r="L20" s="13" t="s">
        <v>22</v>
      </c>
      <c r="M20" s="4"/>
    </row>
    <row r="21" spans="1:19">
      <c r="A21" s="1"/>
      <c r="B21" s="4"/>
      <c r="C21" s="4"/>
      <c r="D21" s="10"/>
      <c r="F21" s="4"/>
      <c r="G21" s="4"/>
      <c r="I21" s="4"/>
      <c r="J21" s="4"/>
      <c r="L21" s="4"/>
      <c r="M21" s="4"/>
    </row>
    <row r="22" spans="1:19">
      <c r="B22" s="4"/>
      <c r="C22" s="4"/>
      <c r="D22" s="1"/>
      <c r="F22" s="4"/>
      <c r="G22" s="4"/>
      <c r="I22" s="4"/>
      <c r="J22" s="4"/>
      <c r="L22" s="4" t="s">
        <v>19</v>
      </c>
      <c r="M22" s="4"/>
    </row>
    <row r="23" spans="1:19" ht="54.75" customHeight="1">
      <c r="B23" s="4"/>
      <c r="C23" s="4"/>
      <c r="D23" s="4"/>
      <c r="F23" s="4"/>
      <c r="G23" s="4"/>
      <c r="I23" s="4"/>
      <c r="J23" s="4"/>
      <c r="L23" s="4"/>
      <c r="M23" s="4"/>
    </row>
    <row r="24" spans="1:19">
      <c r="B24" s="4" t="s">
        <v>32</v>
      </c>
      <c r="C24" s="4"/>
      <c r="D24" s="1"/>
      <c r="F24" s="5"/>
      <c r="G24" s="4"/>
      <c r="I24" s="5"/>
      <c r="J24" s="4"/>
      <c r="L24" s="5" t="s">
        <v>39</v>
      </c>
      <c r="M24" s="4"/>
    </row>
    <row r="25" spans="1:19">
      <c r="B25" s="14"/>
      <c r="C25" s="15"/>
      <c r="D25" s="16"/>
      <c r="E25"/>
      <c r="F25" s="17"/>
      <c r="G25" s="15"/>
      <c r="H25"/>
      <c r="I25" s="17"/>
      <c r="J25" s="15"/>
      <c r="K25"/>
      <c r="L25" s="17"/>
      <c r="M25" s="15"/>
      <c r="N25"/>
      <c r="O25"/>
      <c r="P25"/>
      <c r="Q25"/>
    </row>
  </sheetData>
  <mergeCells count="22">
    <mergeCell ref="A3:S3"/>
    <mergeCell ref="D6:D8"/>
    <mergeCell ref="Q6:Q8"/>
    <mergeCell ref="R6:R8"/>
    <mergeCell ref="S6:S8"/>
    <mergeCell ref="H7:J7"/>
    <mergeCell ref="K7:M7"/>
    <mergeCell ref="N7:P7"/>
    <mergeCell ref="A5:S5"/>
    <mergeCell ref="E7:G7"/>
    <mergeCell ref="E6:P6"/>
    <mergeCell ref="C6:C8"/>
    <mergeCell ref="B6:B8"/>
    <mergeCell ref="A6:A8"/>
    <mergeCell ref="A10:R10"/>
    <mergeCell ref="A11:R11"/>
    <mergeCell ref="A12:S12"/>
    <mergeCell ref="A14:S14"/>
    <mergeCell ref="A18:S18"/>
    <mergeCell ref="B15:S15"/>
    <mergeCell ref="A17:S17"/>
    <mergeCell ref="B16:S16"/>
  </mergeCells>
  <printOptions horizontalCentered="1"/>
  <pageMargins left="0.59055118110236227" right="0.59055118110236227" top="0.98425196850393704" bottom="0.59055118110236227" header="0.31496062992125984" footer="0.31496062992125984"/>
  <pageSetup paperSize="9" scale="51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Лот №1</vt:lpstr>
      <vt:lpstr>Лист2</vt:lpstr>
      <vt:lpstr>Лист3</vt:lpstr>
      <vt:lpstr>'Лот №1'!Область_печати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2012-11-27T02:11:55Z</dcterms:modified>
</cp:coreProperties>
</file>