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НМЦ" sheetId="2" r:id="rId1"/>
  </sheets>
  <calcPr calcId="114210"/>
</workbook>
</file>

<file path=xl/calcChain.xml><?xml version="1.0" encoding="utf-8"?>
<calcChain xmlns="http://schemas.openxmlformats.org/spreadsheetml/2006/main">
  <c r="F19" i="2"/>
  <c r="F20"/>
  <c r="F21"/>
</calcChain>
</file>

<file path=xl/sharedStrings.xml><?xml version="1.0" encoding="utf-8"?>
<sst xmlns="http://schemas.openxmlformats.org/spreadsheetml/2006/main" count="57" uniqueCount="54">
  <si>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</si>
  <si>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</si>
  <si>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</si>
  <si>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</si>
  <si>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</si>
  <si>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</si>
  <si>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Л.В. Грибанова</t>
  </si>
  <si>
    <t>Инженер по проектно-сметной работе</t>
  </si>
  <si>
    <t>Л.Г.Бушманова</t>
  </si>
  <si>
    <t>№ п/п</t>
  </si>
  <si>
    <t>Пр-во, цех, отд.</t>
  </si>
  <si>
    <t>№ Здания</t>
  </si>
  <si>
    <t>Ремонт кровли</t>
  </si>
  <si>
    <t xml:space="preserve">№ инвентарный </t>
  </si>
  <si>
    <t>Наименование  видов работ</t>
  </si>
  <si>
    <t>Наименование объектов</t>
  </si>
  <si>
    <t>Начальник отдела капитального строительства</t>
  </si>
  <si>
    <t>Составлена в ценах по состоянию на 01.01.2000 г. с переводом в текущие цены (редакция 2009года)                                             руб.</t>
  </si>
  <si>
    <t>Выполнение работ по ремонту зданий цеха 032, 112, 129</t>
  </si>
  <si>
    <t>032</t>
  </si>
  <si>
    <t xml:space="preserve">302 </t>
  </si>
  <si>
    <t>5300326</t>
  </si>
  <si>
    <t>9гн-13</t>
  </si>
  <si>
    <t>Замена оконных блоков</t>
  </si>
  <si>
    <t>302</t>
  </si>
  <si>
    <t>Замена дверных блоков</t>
  </si>
  <si>
    <t>112</t>
  </si>
  <si>
    <t>303</t>
  </si>
  <si>
    <t>5300336</t>
  </si>
  <si>
    <t>21гн-13</t>
  </si>
  <si>
    <t>Ремонт фасада и внутренней отделки</t>
  </si>
  <si>
    <t>Блок 2</t>
  </si>
  <si>
    <t>6812345</t>
  </si>
  <si>
    <t>84гн-13</t>
  </si>
  <si>
    <t>101</t>
  </si>
  <si>
    <t>5300260</t>
  </si>
  <si>
    <t>24гн-13</t>
  </si>
  <si>
    <t>91гн-13</t>
  </si>
  <si>
    <t>Ремонт ворот</t>
  </si>
  <si>
    <t>129</t>
  </si>
  <si>
    <t xml:space="preserve">102а </t>
  </si>
  <si>
    <t>8309135</t>
  </si>
  <si>
    <t>46гн-13</t>
  </si>
  <si>
    <t>Ремонт фасада, кровли и внутренней  отделки</t>
  </si>
  <si>
    <t xml:space="preserve">108 </t>
  </si>
  <si>
    <t>5400298</t>
  </si>
  <si>
    <t>22гн-13</t>
  </si>
  <si>
    <t>Ремонт внутренней отделки, замена оконных блоков</t>
  </si>
  <si>
    <t xml:space="preserve">108-108а вставка </t>
  </si>
  <si>
    <t>9011117</t>
  </si>
  <si>
    <t>62гн-13</t>
  </si>
  <si>
    <t>Замена оконных и дверных блоков, ремонт внутренней отделки</t>
  </si>
  <si>
    <t xml:space="preserve">Ремонт кровли фонаря </t>
  </si>
  <si>
    <t>Итого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</si>
</sst>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13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</cellStyleXfs>
  <cellXfs count="72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center" vertical="center" wrapText="1"/>
    </xf>
    <xf numFmtId="0" fontId="0" fillId="3" borderId="0" xfId="0" applyFill="1"/>
    <xf numFmtId="49" fontId="0" fillId="3" borderId="0" xfId="0" applyNumberFormat="1" applyFill="1"/>
    <xf numFmtId="0" fontId="6" fillId="3" borderId="2" xfId="5" applyFont="1" applyFill="1" applyBorder="1" applyAlignment="1">
      <alignment horizontal="center" vertical="center"/>
    </xf>
    <xf numFmtId="49" fontId="11" fillId="2" borderId="2" xfId="3" quotePrefix="1" applyNumberFormat="1" applyFont="1" applyFill="1" applyBorder="1" applyAlignment="1">
      <alignment horizontal="center" vertical="top" wrapText="1"/>
    </xf>
    <xf numFmtId="49" fontId="11" fillId="2" borderId="2" xfId="3" quotePrefix="1" applyNumberFormat="1" applyFont="1" applyFill="1" applyBorder="1" applyAlignment="1">
      <alignment horizontal="center" vertical="center" wrapText="1"/>
    </xf>
    <xf numFmtId="164" fontId="11" fillId="2" borderId="2" xfId="7" quotePrefix="1" applyNumberFormat="1" applyFont="1" applyFill="1" applyBorder="1" applyAlignment="1">
      <alignment horizontal="center" vertical="center" wrapText="1"/>
    </xf>
    <xf numFmtId="43" fontId="11" fillId="3" borderId="2" xfId="7" quotePrefix="1" applyFont="1" applyFill="1" applyBorder="1" applyAlignment="1">
      <alignment horizontal="center" vertical="center" wrapText="1"/>
    </xf>
    <xf numFmtId="0" fontId="11" fillId="2" borderId="2" xfId="3" applyFont="1" applyFill="1" applyBorder="1" applyAlignment="1">
      <alignment horizontal="left" vertical="top" wrapText="1"/>
    </xf>
    <xf numFmtId="49" fontId="6" fillId="2" borderId="2" xfId="7" quotePrefix="1" applyNumberFormat="1" applyFont="1" applyFill="1" applyBorder="1" applyAlignment="1">
      <alignment horizontal="center" vertical="center" wrapText="1"/>
    </xf>
    <xf numFmtId="164" fontId="11" fillId="2" borderId="2" xfId="7" applyNumberFormat="1" applyFont="1" applyFill="1" applyBorder="1" applyAlignment="1">
      <alignment horizontal="center" vertical="center" wrapText="1"/>
    </xf>
    <xf numFmtId="43" fontId="11" fillId="2" borderId="2" xfId="7" quotePrefix="1" applyFont="1" applyFill="1" applyBorder="1" applyAlignment="1">
      <alignment horizontal="center" vertical="center" wrapText="1"/>
    </xf>
    <xf numFmtId="0" fontId="11" fillId="2" borderId="2" xfId="4" applyFont="1" applyFill="1" applyBorder="1" applyAlignment="1">
      <alignment horizontal="left" vertical="top" wrapText="1"/>
    </xf>
    <xf numFmtId="49" fontId="11" fillId="2" borderId="2" xfId="3" applyNumberFormat="1" applyFont="1" applyFill="1" applyBorder="1" applyAlignment="1">
      <alignment horizontal="center" vertical="top" wrapText="1"/>
    </xf>
    <xf numFmtId="49" fontId="11" fillId="2" borderId="2" xfId="3" applyNumberFormat="1" applyFont="1" applyFill="1" applyBorder="1" applyAlignment="1">
      <alignment horizontal="center" vertical="center" wrapText="1"/>
    </xf>
    <xf numFmtId="49" fontId="11" fillId="2" borderId="1" xfId="3" applyNumberFormat="1" applyFont="1" applyFill="1" applyBorder="1" applyAlignment="1">
      <alignment horizontal="center" vertical="top" wrapText="1"/>
    </xf>
    <xf numFmtId="49" fontId="11" fillId="2" borderId="1" xfId="3" applyNumberFormat="1" applyFont="1" applyFill="1" applyBorder="1" applyAlignment="1">
      <alignment horizontal="center" vertical="center" wrapText="1"/>
    </xf>
    <xf numFmtId="164" fontId="11" fillId="2" borderId="1" xfId="7" applyNumberFormat="1" applyFont="1" applyFill="1" applyBorder="1" applyAlignment="1">
      <alignment horizontal="center" vertical="center" wrapText="1"/>
    </xf>
    <xf numFmtId="0" fontId="6" fillId="3" borderId="3" xfId="5" applyFont="1" applyFill="1" applyBorder="1" applyAlignment="1">
      <alignment horizontal="center" vertical="center"/>
    </xf>
    <xf numFmtId="49" fontId="11" fillId="2" borderId="4" xfId="3" applyNumberFormat="1" applyFont="1" applyFill="1" applyBorder="1" applyAlignment="1">
      <alignment horizontal="center" vertical="top" wrapText="1"/>
    </xf>
    <xf numFmtId="49" fontId="11" fillId="2" borderId="4" xfId="3" applyNumberFormat="1" applyFont="1" applyFill="1" applyBorder="1" applyAlignment="1">
      <alignment horizontal="center" vertical="center" wrapText="1"/>
    </xf>
    <xf numFmtId="164" fontId="11" fillId="2" borderId="4" xfId="7" applyNumberFormat="1" applyFont="1" applyFill="1" applyBorder="1" applyAlignment="1">
      <alignment horizontal="center" vertical="center" wrapText="1"/>
    </xf>
    <xf numFmtId="43" fontId="11" fillId="3" borderId="3" xfId="7" quotePrefix="1" applyFont="1" applyFill="1" applyBorder="1" applyAlignment="1">
      <alignment horizontal="center" vertical="center" wrapText="1"/>
    </xf>
    <xf numFmtId="0" fontId="11" fillId="2" borderId="3" xfId="4" applyFont="1" applyFill="1" applyBorder="1" applyAlignment="1">
      <alignment horizontal="left" vertical="top" wrapText="1"/>
    </xf>
    <xf numFmtId="0" fontId="6" fillId="3" borderId="5" xfId="5" applyFont="1" applyFill="1" applyBorder="1" applyAlignment="1">
      <alignment horizontal="center" vertical="center"/>
    </xf>
    <xf numFmtId="49" fontId="11" fillId="2" borderId="5" xfId="3" quotePrefix="1" applyNumberFormat="1" applyFont="1" applyFill="1" applyBorder="1" applyAlignment="1">
      <alignment horizontal="center" vertical="center"/>
    </xf>
    <xf numFmtId="49" fontId="11" fillId="2" borderId="5" xfId="3" applyNumberFormat="1" applyFont="1" applyFill="1" applyBorder="1" applyAlignment="1">
      <alignment horizontal="center" vertical="top" wrapText="1"/>
    </xf>
    <xf numFmtId="49" fontId="11" fillId="2" borderId="5" xfId="3" applyNumberFormat="1" applyFont="1" applyFill="1" applyBorder="1" applyAlignment="1">
      <alignment horizontal="center" vertical="center" wrapText="1"/>
    </xf>
    <xf numFmtId="164" fontId="11" fillId="2" borderId="5" xfId="7" applyNumberFormat="1" applyFont="1" applyFill="1" applyBorder="1" applyAlignment="1">
      <alignment horizontal="center" vertical="center" wrapText="1"/>
    </xf>
    <xf numFmtId="43" fontId="11" fillId="3" borderId="5" xfId="7" quotePrefix="1" applyFont="1" applyFill="1" applyBorder="1" applyAlignment="1">
      <alignment horizontal="center" vertical="center" wrapText="1"/>
    </xf>
    <xf numFmtId="0" fontId="11" fillId="2" borderId="5" xfId="4" applyFont="1" applyFill="1" applyBorder="1" applyAlignment="1">
      <alignment horizontal="left" vertical="top" wrapText="1"/>
    </xf>
    <xf numFmtId="0" fontId="6" fillId="3" borderId="0" xfId="5" applyFont="1" applyFill="1" applyBorder="1" applyAlignment="1">
      <alignment horizontal="center" vertical="center"/>
    </xf>
    <xf numFmtId="49" fontId="11" fillId="2" borderId="0" xfId="3" quotePrefix="1" applyNumberFormat="1" applyFont="1" applyFill="1" applyBorder="1" applyAlignment="1">
      <alignment horizontal="center" vertical="center"/>
    </xf>
    <xf numFmtId="49" fontId="11" fillId="2" borderId="0" xfId="3" applyNumberFormat="1" applyFont="1" applyFill="1" applyBorder="1" applyAlignment="1">
      <alignment horizontal="center" vertical="top" wrapText="1"/>
    </xf>
    <xf numFmtId="49" fontId="11" fillId="2" borderId="0" xfId="3" applyNumberFormat="1" applyFont="1" applyFill="1" applyBorder="1" applyAlignment="1">
      <alignment horizontal="center" vertical="center" wrapText="1"/>
    </xf>
    <xf numFmtId="43" fontId="11" fillId="3" borderId="0" xfId="7" quotePrefix="1" applyFont="1" applyFill="1" applyBorder="1" applyAlignment="1">
      <alignment horizontal="center" vertical="center" wrapText="1"/>
    </xf>
    <xf numFmtId="0" fontId="11" fillId="2" borderId="0" xfId="4" applyFont="1" applyFill="1" applyBorder="1" applyAlignment="1">
      <alignment horizontal="left" vertical="top" wrapText="1"/>
    </xf>
    <xf numFmtId="49" fontId="11" fillId="2" borderId="3" xfId="3" quotePrefix="1" applyNumberFormat="1" applyFont="1" applyFill="1" applyBorder="1" applyAlignment="1">
      <alignment horizontal="center" vertical="center"/>
    </xf>
    <xf numFmtId="49" fontId="11" fillId="2" borderId="9" xfId="3" quotePrefix="1" applyNumberFormat="1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49" fontId="11" fillId="2" borderId="10" xfId="3" quotePrefix="1" applyNumberFormat="1" applyFont="1" applyFill="1" applyBorder="1" applyAlignment="1">
      <alignment horizontal="center" vertical="center"/>
    </xf>
    <xf numFmtId="0" fontId="7" fillId="0" borderId="3" xfId="5" applyFont="1" applyBorder="1" applyAlignment="1">
      <alignment horizontal="center" vertical="center" wrapText="1"/>
    </xf>
    <xf numFmtId="0" fontId="7" fillId="0" borderId="6" xfId="5" applyFont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49" fontId="11" fillId="2" borderId="3" xfId="3" quotePrefix="1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7" xfId="6" applyFont="1" applyFill="1" applyBorder="1" applyAlignment="1"/>
    <xf numFmtId="0" fontId="0" fillId="0" borderId="7" xfId="0" applyBorder="1" applyAlignment="1"/>
    <xf numFmtId="0" fontId="7" fillId="0" borderId="8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3" xfId="6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8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_Сводка затрат 153 с НМЦ для Катаева" xfId="6"/>
    <cellStyle name="Финансовый 2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abSelected="1" workbookViewId="0">
      <selection activeCell="F26" sqref="F26"/>
    </sheetView>
  </sheetViews>
  <sheetFormatPr defaultRowHeight="12.75"/>
  <cols>
    <col min="1" max="1" width="4" style="3" customWidth="1"/>
    <col min="2" max="2" width="10.5703125" style="3" customWidth="1"/>
    <col min="3" max="3" width="15.7109375" style="3" customWidth="1"/>
    <col min="4" max="4" width="15" style="4" customWidth="1"/>
    <col min="5" max="5" width="16.5703125" customWidth="1"/>
    <col min="6" max="6" width="25.42578125" customWidth="1"/>
    <col min="7" max="7" width="58" customWidth="1"/>
  </cols>
  <sheetData>
    <row r="1" spans="1:11" ht="15.75">
      <c r="A1" s="61" t="s">
        <v>0</v>
      </c>
      <c r="B1" s="61"/>
      <c r="C1" s="61"/>
      <c r="D1" s="61"/>
      <c r="E1" s="62"/>
      <c r="F1" s="62"/>
      <c r="G1" s="62"/>
    </row>
    <row r="2" spans="1:11" ht="15.75">
      <c r="A2" s="9"/>
      <c r="B2" s="9"/>
      <c r="C2" s="9"/>
      <c r="D2" s="9"/>
      <c r="E2" s="10"/>
      <c r="F2" s="10"/>
      <c r="G2" s="10"/>
    </row>
    <row r="3" spans="1:11" ht="15.75">
      <c r="A3" s="63" t="s">
        <v>1</v>
      </c>
      <c r="B3" s="63"/>
      <c r="C3" s="63"/>
      <c r="D3" s="63"/>
      <c r="E3" s="62"/>
      <c r="F3" s="62"/>
      <c r="G3" s="62"/>
    </row>
    <row r="4" spans="1:11" ht="15.75">
      <c r="A4" s="1"/>
      <c r="B4" s="9"/>
      <c r="C4" s="1"/>
      <c r="D4" s="1"/>
      <c r="E4" s="10"/>
      <c r="F4" s="10"/>
      <c r="G4" s="10"/>
    </row>
    <row r="5" spans="1:11" ht="13.5" customHeight="1">
      <c r="A5" s="64" t="s">
        <v>18</v>
      </c>
      <c r="B5" s="64"/>
      <c r="C5" s="64"/>
      <c r="D5" s="64"/>
      <c r="E5" s="65"/>
      <c r="F5" s="65"/>
      <c r="G5" s="65"/>
    </row>
    <row r="6" spans="1:11" ht="15.75">
      <c r="A6" s="7"/>
      <c r="B6" s="7"/>
      <c r="C6" s="7"/>
      <c r="D6" s="7"/>
      <c r="E6" s="10"/>
      <c r="F6" s="10"/>
      <c r="G6" s="10"/>
    </row>
    <row r="7" spans="1:11" ht="15.75">
      <c r="A7" s="66" t="s">
        <v>17</v>
      </c>
      <c r="B7" s="67"/>
      <c r="C7" s="67"/>
      <c r="D7" s="67"/>
      <c r="E7" s="67"/>
      <c r="F7" s="67"/>
      <c r="G7" s="67"/>
    </row>
    <row r="8" spans="1:11" ht="27" customHeight="1">
      <c r="A8" s="55" t="s">
        <v>9</v>
      </c>
      <c r="B8" s="68" t="s">
        <v>15</v>
      </c>
      <c r="C8" s="69"/>
      <c r="D8" s="57" t="s">
        <v>13</v>
      </c>
      <c r="E8" s="70" t="s">
        <v>3</v>
      </c>
      <c r="F8" s="57" t="s">
        <v>2</v>
      </c>
      <c r="G8" s="57" t="s">
        <v>14</v>
      </c>
    </row>
    <row r="9" spans="1:11" ht="28.5" customHeight="1">
      <c r="A9" s="56"/>
      <c r="B9" s="11" t="s">
        <v>10</v>
      </c>
      <c r="C9" s="12" t="s">
        <v>11</v>
      </c>
      <c r="D9" s="58"/>
      <c r="E9" s="71"/>
      <c r="F9" s="58"/>
      <c r="G9" s="58"/>
    </row>
    <row r="10" spans="1:11" ht="15">
      <c r="A10" s="16">
        <v>1</v>
      </c>
      <c r="B10" s="59" t="s">
        <v>19</v>
      </c>
      <c r="C10" s="17" t="s">
        <v>20</v>
      </c>
      <c r="D10" s="18" t="s">
        <v>21</v>
      </c>
      <c r="E10" s="19" t="s">
        <v>22</v>
      </c>
      <c r="F10" s="20">
        <v>1366203</v>
      </c>
      <c r="G10" s="21" t="s">
        <v>23</v>
      </c>
      <c r="J10" s="14"/>
      <c r="K10" s="15"/>
    </row>
    <row r="11" spans="1:11" ht="15">
      <c r="A11" s="16">
        <v>2</v>
      </c>
      <c r="B11" s="60"/>
      <c r="C11" s="17" t="s">
        <v>24</v>
      </c>
      <c r="D11" s="18" t="s">
        <v>21</v>
      </c>
      <c r="E11" s="22">
        <v>24461</v>
      </c>
      <c r="F11" s="20">
        <v>133796</v>
      </c>
      <c r="G11" s="21" t="s">
        <v>25</v>
      </c>
      <c r="J11" s="14"/>
    </row>
    <row r="12" spans="1:11" ht="15">
      <c r="A12" s="16">
        <v>3</v>
      </c>
      <c r="B12" s="50" t="s">
        <v>26</v>
      </c>
      <c r="C12" s="17" t="s">
        <v>27</v>
      </c>
      <c r="D12" s="18" t="s">
        <v>28</v>
      </c>
      <c r="E12" s="23" t="s">
        <v>29</v>
      </c>
      <c r="F12" s="24">
        <v>887815</v>
      </c>
      <c r="G12" s="25" t="s">
        <v>30</v>
      </c>
    </row>
    <row r="13" spans="1:11" ht="15">
      <c r="A13" s="16">
        <v>4</v>
      </c>
      <c r="B13" s="51"/>
      <c r="C13" s="26" t="s">
        <v>31</v>
      </c>
      <c r="D13" s="27" t="s">
        <v>32</v>
      </c>
      <c r="E13" s="23" t="s">
        <v>33</v>
      </c>
      <c r="F13" s="24">
        <v>120563</v>
      </c>
      <c r="G13" s="25" t="s">
        <v>12</v>
      </c>
    </row>
    <row r="14" spans="1:11" ht="15">
      <c r="A14" s="16">
        <v>5</v>
      </c>
      <c r="B14" s="52"/>
      <c r="C14" s="17" t="s">
        <v>34</v>
      </c>
      <c r="D14" s="18" t="s">
        <v>35</v>
      </c>
      <c r="E14" s="23" t="s">
        <v>36</v>
      </c>
      <c r="F14" s="24">
        <v>2722977</v>
      </c>
      <c r="G14" s="25" t="s">
        <v>52</v>
      </c>
    </row>
    <row r="15" spans="1:11" ht="15">
      <c r="A15" s="16">
        <v>6</v>
      </c>
      <c r="B15" s="53"/>
      <c r="C15" s="26" t="s">
        <v>34</v>
      </c>
      <c r="D15" s="27" t="s">
        <v>35</v>
      </c>
      <c r="E15" s="23" t="s">
        <v>37</v>
      </c>
      <c r="F15" s="24">
        <v>49417</v>
      </c>
      <c r="G15" s="25" t="s">
        <v>38</v>
      </c>
    </row>
    <row r="16" spans="1:11" ht="15">
      <c r="A16" s="16">
        <v>7</v>
      </c>
      <c r="B16" s="54" t="s">
        <v>39</v>
      </c>
      <c r="C16" s="28" t="s">
        <v>40</v>
      </c>
      <c r="D16" s="29" t="s">
        <v>41</v>
      </c>
      <c r="E16" s="30" t="s">
        <v>42</v>
      </c>
      <c r="F16" s="20">
        <v>824998</v>
      </c>
      <c r="G16" s="25" t="s">
        <v>43</v>
      </c>
    </row>
    <row r="17" spans="1:7" ht="15">
      <c r="A17" s="16">
        <v>8</v>
      </c>
      <c r="B17" s="54"/>
      <c r="C17" s="28" t="s">
        <v>44</v>
      </c>
      <c r="D17" s="29" t="s">
        <v>45</v>
      </c>
      <c r="E17" s="30" t="s">
        <v>46</v>
      </c>
      <c r="F17" s="20">
        <v>1765795</v>
      </c>
      <c r="G17" s="25" t="s">
        <v>47</v>
      </c>
    </row>
    <row r="18" spans="1:7" ht="35.25" customHeight="1">
      <c r="A18" s="31">
        <v>9</v>
      </c>
      <c r="B18" s="54"/>
      <c r="C18" s="32" t="s">
        <v>48</v>
      </c>
      <c r="D18" s="33" t="s">
        <v>49</v>
      </c>
      <c r="E18" s="34" t="s">
        <v>50</v>
      </c>
      <c r="F18" s="35">
        <v>361912</v>
      </c>
      <c r="G18" s="36" t="s">
        <v>51</v>
      </c>
    </row>
    <row r="19" spans="1:7" ht="15">
      <c r="A19" s="37"/>
      <c r="B19" s="38"/>
      <c r="C19" s="39"/>
      <c r="D19" s="40"/>
      <c r="E19" s="41" t="s">
        <v>53</v>
      </c>
      <c r="F19" s="42">
        <f>SUM(F10:F18)</f>
        <v>8233476</v>
      </c>
      <c r="G19" s="43"/>
    </row>
    <row r="20" spans="1:7" ht="15">
      <c r="A20" s="44"/>
      <c r="B20" s="45"/>
      <c r="C20" s="46"/>
      <c r="D20" s="47"/>
      <c r="E20" s="13" t="s">
        <v>4</v>
      </c>
      <c r="F20" s="48">
        <f>F19*0.18</f>
        <v>1482025.68</v>
      </c>
      <c r="G20" s="49"/>
    </row>
    <row r="21" spans="1:7" ht="15">
      <c r="A21" s="44"/>
      <c r="B21" s="45"/>
      <c r="C21" s="46"/>
      <c r="D21" s="47"/>
      <c r="E21" s="13" t="s">
        <v>5</v>
      </c>
      <c r="F21" s="48">
        <f>F19+F20</f>
        <v>9715501.6799999997</v>
      </c>
      <c r="G21" s="49"/>
    </row>
    <row r="22" spans="1:7" ht="15.75">
      <c r="A22" s="2"/>
      <c r="B22" s="2"/>
      <c r="C22" s="2"/>
      <c r="D22" s="5"/>
      <c r="E22" s="10"/>
      <c r="F22" s="10"/>
      <c r="G22" s="10"/>
    </row>
    <row r="23" spans="1:7" ht="15.75">
      <c r="A23" s="2"/>
      <c r="B23" s="2"/>
      <c r="C23" s="2"/>
      <c r="D23" s="5"/>
      <c r="E23" s="10"/>
      <c r="F23" s="10"/>
      <c r="G23" s="10"/>
    </row>
    <row r="24" spans="1:7" ht="15.75">
      <c r="A24" s="2"/>
      <c r="B24" s="2" t="s">
        <v>16</v>
      </c>
      <c r="C24" s="2"/>
      <c r="D24" s="2"/>
      <c r="E24" s="10"/>
      <c r="F24" s="10"/>
      <c r="G24" s="6" t="s">
        <v>6</v>
      </c>
    </row>
    <row r="25" spans="1:7" ht="15.75">
      <c r="A25" s="2"/>
      <c r="B25" s="2"/>
      <c r="C25" s="2"/>
      <c r="D25" s="6"/>
      <c r="E25" s="10"/>
      <c r="F25" s="10"/>
      <c r="G25" s="10"/>
    </row>
    <row r="26" spans="1:7" ht="15.75">
      <c r="A26" s="2"/>
      <c r="B26" s="2" t="s">
        <v>7</v>
      </c>
      <c r="C26" s="8"/>
      <c r="D26" s="5"/>
      <c r="E26" s="10"/>
      <c r="F26" s="10"/>
      <c r="G26" s="6" t="s">
        <v>8</v>
      </c>
    </row>
  </sheetData>
  <mergeCells count="13">
    <mergeCell ref="A1:G1"/>
    <mergeCell ref="A3:G3"/>
    <mergeCell ref="A5:G5"/>
    <mergeCell ref="A7:G7"/>
    <mergeCell ref="G8:G9"/>
    <mergeCell ref="B8:C8"/>
    <mergeCell ref="E8:E9"/>
    <mergeCell ref="B12:B15"/>
    <mergeCell ref="B16:B18"/>
    <mergeCell ref="A8:A9"/>
    <mergeCell ref="D8:D9"/>
    <mergeCell ref="F8:F9"/>
    <mergeCell ref="B10:B11"/>
  </mergeCells>
  <phoneticPr fontId="1" type="noConversion"/>
  <pageMargins left="0.25" right="0.25" top="0.2" bottom="0.26" header="0.2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Admin</cp:lastModifiedBy>
  <cp:lastPrinted>2012-12-23T15:25:08Z</cp:lastPrinted>
  <dcterms:created xsi:type="dcterms:W3CDTF">2002-02-11T05:58:42Z</dcterms:created>
  <dcterms:modified xsi:type="dcterms:W3CDTF">2012-12-23T15:35:02Z</dcterms:modified>
</cp:coreProperties>
</file>