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calcChain.xml><?xml version="1.0" encoding="utf-8"?>
<calcChain xmlns="http://schemas.openxmlformats.org/spreadsheetml/2006/main">
  <c r="AP81" i="2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<sst xmlns="http://schemas.openxmlformats.org/spreadsheetml/2006/main" count="219" uniqueCount="148">
  <si>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</si>
  <si>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</si>
  <si>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</si>
  <si>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</si>
  <si>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</si>
  <si>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</si>
  <si>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</si>
  <si>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</si>
  <si>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</si>
  <si>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</si>
  <si>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</si>
  <si>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</si>
  <si>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</si>
  <si>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</si>
  <si>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</si>
  <si>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</si>
  <si>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</si>
  <si>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</si>
  <si>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</si>
  <si>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</si>
  <si>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</si>
  <si>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</si>
  <si>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</si>
  <si>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</si>
  <si>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</si>
  <si>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</si>
  <si>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</si>
  <si>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</si>
  <si>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</si>
  <si>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</si>
  <si>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</si>
  <si>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</si>
  <si>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</si>
  <si>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</si>
  <si>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</si>
  <si>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</si>
  <si>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</si>
  <si>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</si>
  <si>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</si>
  <si>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</si>
  <si>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</si>
  <si>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</si>
  <si>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</si>
  <si>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</si>
  <si>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</si>
  <si>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</si>
  <si>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</si>
  <si>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</si>
  <si>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</si>
  <si>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</si>
  <si>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</si>
  <si>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</si>
  <si>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</si>
  <si>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</si>
  <si>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</si>
  <si>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</si>
  <si>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</si>
  <si>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</si>
  <si>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</si>
  <si>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</si>
  <si>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</si>
  <si>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</si>
  <si>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</si>
  <si>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</si>
  <si>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</si>
  <si>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</si>
  <si>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</si>
  <si>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</si>
  <si>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</si>
  <si>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</si>
  <si>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</si>
  <si>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</si>
  <si>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</si>
  <si>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</si>
  <si>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</si>
  <si>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</si>
  <si>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</si>
  <si>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</si>
  <si>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</si>
  <si>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</si>
  <si>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</si>
  <si>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</si>
  <si>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</si>
  <si>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</si>
  <si>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</si>
  <si>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</si>
  <si>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</si>
  <si>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</si>
  <si>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</si>
  <si>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</si>
  <si>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</si>
  <si>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</si>
  <si>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</si>
  <si>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</si>
  <si>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</si>
  <si>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</si>
  <si>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</si>
  <si>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</si>
  <si>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</si>
  <si>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</si>
  <si>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</si>
  <si>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</si>
  <si>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</si>
  <si>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</si>
  <si>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</si>
  <si>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</si>
  <si>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</si>
  <si>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</si>
  <si>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</si>
  <si>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</si>
  <si>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</si>
  <si>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</si>
  <si>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</si>
  <si>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</si>
  <si>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</si>
  <si>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</si>
  <si>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</si>
  <si>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</si>
  <si>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</si>
  <si>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</si>
  <si>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</si>
  <si>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Приложение №1</t>
  </si>
  <si>
    <t>к договору №_______________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</si>
  <si>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</si>
  <si>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</si>
  <si>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</si>
  <si>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</si>
  <si>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</si>
  <si>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</si>
  <si>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Бетон В15</t>
  </si>
  <si>
    <t xml:space="preserve">Бетон В20 </t>
  </si>
  <si>
    <t>Бетон В20 (-5°С)</t>
  </si>
  <si>
    <t>Бетон В20 (-10°С)</t>
  </si>
  <si>
    <t xml:space="preserve">Бетон В30 </t>
  </si>
  <si>
    <t>Бетон В30 (-5°С)</t>
  </si>
  <si>
    <t>Бетон В30 (-10°С)</t>
  </si>
  <si>
    <r>
      <t>Бетон В15 (-5</t>
    </r>
    <r>
      <rPr>
        <sz val="12"/>
        <color indexed="8"/>
        <rFont val="Calibri"/>
        <family val="2"/>
        <charset val="204"/>
      </rPr>
      <t>°</t>
    </r>
    <r>
      <rPr>
        <sz val="12"/>
        <color indexed="8"/>
        <rFont val="Times New Roman"/>
        <family val="1"/>
        <charset val="204"/>
      </rPr>
      <t>С)</t>
    </r>
  </si>
  <si>
    <r>
      <t>Бетон В15 (-10</t>
    </r>
    <r>
      <rPr>
        <sz val="12"/>
        <color indexed="8"/>
        <rFont val="Calibri"/>
        <family val="2"/>
        <charset val="204"/>
      </rPr>
      <t>°</t>
    </r>
    <r>
      <rPr>
        <sz val="12"/>
        <color indexed="8"/>
        <rFont val="Times New Roman"/>
        <family val="1"/>
        <charset val="204"/>
      </rPr>
      <t>С)</t>
    </r>
  </si>
  <si>
    <r>
      <t>Бетон В15 (-15</t>
    </r>
    <r>
      <rPr>
        <sz val="12"/>
        <color indexed="8"/>
        <rFont val="Calibri"/>
        <family val="2"/>
        <charset val="204"/>
      </rPr>
      <t>°</t>
    </r>
    <r>
      <rPr>
        <sz val="12"/>
        <color indexed="8"/>
        <rFont val="Times New Roman"/>
        <family val="1"/>
        <charset val="204"/>
      </rPr>
      <t>С)</t>
    </r>
  </si>
  <si>
    <r>
      <t xml:space="preserve">Бетон В15 </t>
    </r>
    <r>
      <rPr>
        <sz val="12"/>
        <color indexed="8"/>
        <rFont val="Times New Roman"/>
        <family val="1"/>
        <charset val="204"/>
      </rPr>
      <t xml:space="preserve">W8 F100 </t>
    </r>
  </si>
  <si>
    <r>
      <t xml:space="preserve">Бетон В15 </t>
    </r>
    <r>
      <rPr>
        <sz val="12"/>
        <color indexed="8"/>
        <rFont val="Times New Roman"/>
        <family val="1"/>
        <charset val="204"/>
      </rPr>
      <t xml:space="preserve">W8 F100 (-5°С)  </t>
    </r>
  </si>
  <si>
    <r>
      <t xml:space="preserve">Бетон В15 </t>
    </r>
    <r>
      <rPr>
        <sz val="12"/>
        <color indexed="8"/>
        <rFont val="Times New Roman"/>
        <family val="1"/>
        <charset val="204"/>
      </rPr>
      <t>W8 F100  (-10°С)</t>
    </r>
  </si>
  <si>
    <r>
      <t xml:space="preserve">Бетон В40 </t>
    </r>
    <r>
      <rPr>
        <sz val="12"/>
        <color indexed="8"/>
        <rFont val="Times New Roman"/>
        <family val="1"/>
        <charset val="204"/>
      </rPr>
      <t xml:space="preserve">W8 </t>
    </r>
  </si>
  <si>
    <r>
      <t xml:space="preserve">Бетон В40 </t>
    </r>
    <r>
      <rPr>
        <sz val="12"/>
        <color indexed="8"/>
        <rFont val="Times New Roman"/>
        <family val="1"/>
        <charset val="204"/>
      </rPr>
      <t xml:space="preserve">W8  (-5°С)  </t>
    </r>
  </si>
  <si>
    <r>
      <t xml:space="preserve">Бетон В40 </t>
    </r>
    <r>
      <rPr>
        <sz val="12"/>
        <color indexed="8"/>
        <rFont val="Times New Roman"/>
        <family val="1"/>
        <charset val="204"/>
      </rPr>
      <t>W8  (-10°С)</t>
    </r>
  </si>
  <si>
    <t>от _____________ 2013г.</t>
  </si>
  <si>
    <t>на поставку товарного бетона для проведения строительно-монтажных работ на энергоблоках №3,4 Ростовской АЭС</t>
  </si>
  <si>
    <t>СПЕЦИФИКАЦИЯ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</si>
</sst>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i/>
      <sz val="14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2" fontId="7" fillId="3" borderId="1" xfId="0" applyNumberFormat="1" applyFont="1" applyFill="1" applyBorder="1" applyAlignment="1">
      <alignment horizontal="center" vertical="top" wrapText="1"/>
    </xf>
    <xf numFmtId="0" fontId="7" fillId="3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0" xfId="0" applyFont="1" applyBorder="1" applyAlignment="1">
      <alignment vertical="top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/>
    </xf>
    <xf numFmtId="2" fontId="9" fillId="5" borderId="1" xfId="0" applyNumberFormat="1" applyFont="1" applyFill="1" applyBorder="1" applyAlignment="1">
      <alignment vertical="center" wrapText="1"/>
    </xf>
    <xf numFmtId="2" fontId="8" fillId="5" borderId="1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4" fontId="10" fillId="0" borderId="4" xfId="0" applyNumberFormat="1" applyFont="1" applyBorder="1" applyAlignment="1">
      <alignment horizontal="center" vertical="top" wrapText="1"/>
    </xf>
    <xf numFmtId="4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4" fontId="12" fillId="0" borderId="1" xfId="0" applyNumberFormat="1" applyFont="1" applyBorder="1" applyAlignment="1">
      <alignment wrapText="1"/>
    </xf>
    <xf numFmtId="0" fontId="10" fillId="0" borderId="0" xfId="0" applyFont="1" applyAlignment="1">
      <alignment wrapText="1"/>
    </xf>
    <xf numFmtId="0" fontId="10" fillId="4" borderId="1" xfId="0" applyFont="1" applyFill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6" fillId="0" borderId="0" xfId="0" applyFont="1" applyAlignment="1">
      <alignment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18"/>
  <sheetViews>
    <sheetView tabSelected="1" zoomScale="70" zoomScaleNormal="70" workbookViewId="0">
      <selection activeCell="AP123" sqref="AP123"/>
    </sheetView>
  </sheetViews>
  <sheetFormatPr defaultColWidth="34.140625" defaultRowHeight="14.25"/>
  <cols>
    <col min="1" max="1" width="6.5703125" style="1" customWidth="1"/>
    <col min="2" max="2" width="39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121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122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32" t="s">
        <v>145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58" t="s">
        <v>147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</row>
    <row r="8" spans="1:47" s="7" customFormat="1" ht="28.5" customHeight="1">
      <c r="A8" s="61" t="s">
        <v>146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9"/>
    </row>
    <row r="9" spans="1:47" s="7" customFormat="1" ht="6" customHeight="1">
      <c r="A9" s="20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9"/>
    </row>
    <row r="10" spans="1:47" s="3" customFormat="1" ht="25.5" customHeight="1">
      <c r="A10" s="57" t="s">
        <v>45</v>
      </c>
      <c r="B10" s="57" t="s">
        <v>42</v>
      </c>
      <c r="C10" s="54" t="s">
        <v>41</v>
      </c>
      <c r="D10" s="54"/>
      <c r="E10" s="54"/>
      <c r="F10" s="54"/>
      <c r="G10" s="55" t="s">
        <v>40</v>
      </c>
      <c r="H10" s="55" t="s">
        <v>39</v>
      </c>
      <c r="I10" s="55" t="s">
        <v>38</v>
      </c>
      <c r="J10" s="55" t="s">
        <v>37</v>
      </c>
      <c r="K10" s="55" t="s">
        <v>36</v>
      </c>
      <c r="L10" s="55" t="s">
        <v>35</v>
      </c>
      <c r="M10" s="55" t="s">
        <v>34</v>
      </c>
      <c r="N10" s="55" t="s">
        <v>33</v>
      </c>
      <c r="O10" s="55" t="s">
        <v>32</v>
      </c>
      <c r="P10" s="55" t="s">
        <v>31</v>
      </c>
      <c r="Q10" s="55" t="s">
        <v>30</v>
      </c>
      <c r="R10" s="55" t="s">
        <v>29</v>
      </c>
      <c r="S10" s="55" t="s">
        <v>28</v>
      </c>
      <c r="T10" s="55" t="s">
        <v>27</v>
      </c>
      <c r="U10" s="55"/>
      <c r="V10" s="55" t="s">
        <v>26</v>
      </c>
      <c r="W10" s="55" t="s">
        <v>25</v>
      </c>
      <c r="X10" s="55" t="s">
        <v>24</v>
      </c>
      <c r="Y10" s="55" t="s">
        <v>23</v>
      </c>
      <c r="Z10" s="55" t="s">
        <v>22</v>
      </c>
      <c r="AA10" s="55" t="s">
        <v>21</v>
      </c>
      <c r="AB10" s="55" t="s">
        <v>20</v>
      </c>
      <c r="AC10" s="55" t="s">
        <v>19</v>
      </c>
      <c r="AD10" s="55" t="s">
        <v>18</v>
      </c>
      <c r="AE10" s="55" t="s">
        <v>17</v>
      </c>
      <c r="AF10" s="55" t="s">
        <v>16</v>
      </c>
      <c r="AG10" s="55" t="s">
        <v>15</v>
      </c>
      <c r="AH10" s="55" t="s">
        <v>14</v>
      </c>
      <c r="AI10" s="55" t="s">
        <v>13</v>
      </c>
      <c r="AJ10" s="55" t="s">
        <v>12</v>
      </c>
      <c r="AK10" s="55" t="s">
        <v>11</v>
      </c>
      <c r="AL10" s="55" t="s">
        <v>10</v>
      </c>
      <c r="AM10" s="55" t="s">
        <v>9</v>
      </c>
      <c r="AN10" s="57" t="s">
        <v>43</v>
      </c>
      <c r="AO10" s="27"/>
      <c r="AP10" s="57" t="s">
        <v>44</v>
      </c>
      <c r="AQ10" s="25"/>
      <c r="AR10" s="57" t="s">
        <v>126</v>
      </c>
      <c r="AS10" s="60"/>
      <c r="AT10" s="57" t="s">
        <v>127</v>
      </c>
      <c r="AU10" s="10"/>
    </row>
    <row r="11" spans="1:47" ht="75.75" customHeight="1">
      <c r="A11" s="57"/>
      <c r="B11" s="57"/>
      <c r="C11" s="26" t="s">
        <v>7</v>
      </c>
      <c r="D11" s="26" t="s">
        <v>6</v>
      </c>
      <c r="E11" s="26" t="s">
        <v>5</v>
      </c>
      <c r="F11" s="26" t="s">
        <v>4</v>
      </c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7"/>
      <c r="AO11" s="27" t="s">
        <v>2</v>
      </c>
      <c r="AP11" s="57"/>
      <c r="AQ11" s="25"/>
      <c r="AR11" s="60"/>
      <c r="AS11" s="60"/>
      <c r="AT11" s="57"/>
    </row>
    <row r="12" spans="1:47" ht="19.5" hidden="1" customHeight="1">
      <c r="A12" s="57"/>
      <c r="B12" s="59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5"/>
      <c r="AO12" s="25"/>
      <c r="AP12" s="25"/>
      <c r="AQ12" s="25"/>
      <c r="AR12" s="27" t="s">
        <v>47</v>
      </c>
      <c r="AS12" s="27"/>
      <c r="AT12" s="60"/>
    </row>
    <row r="13" spans="1:47" ht="15.75" hidden="1" customHeight="1">
      <c r="A13" s="57"/>
      <c r="B13" s="59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5"/>
      <c r="AO13" s="25"/>
      <c r="AP13" s="25"/>
      <c r="AQ13" s="25"/>
      <c r="AR13" s="27" t="s">
        <v>48</v>
      </c>
      <c r="AS13" s="27"/>
      <c r="AT13" s="60"/>
    </row>
    <row r="14" spans="1:47" s="6" customFormat="1" ht="20.25" hidden="1" customHeight="1">
      <c r="A14" s="57"/>
      <c r="B14" s="59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7" t="s">
        <v>49</v>
      </c>
      <c r="AS14" s="27"/>
      <c r="AT14" s="60"/>
      <c r="AU14" s="12"/>
    </row>
    <row r="15" spans="1:47" s="6" customFormat="1" ht="28.5" hidden="1" customHeight="1">
      <c r="A15" s="57"/>
      <c r="B15" s="59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7" t="s">
        <v>50</v>
      </c>
      <c r="AS15" s="27"/>
      <c r="AT15" s="60"/>
      <c r="AU15" s="12"/>
    </row>
    <row r="16" spans="1:47" s="6" customFormat="1" ht="27" hidden="1" customHeight="1">
      <c r="A16" s="57"/>
      <c r="B16" s="59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7" t="s">
        <v>51</v>
      </c>
      <c r="AS16" s="27"/>
      <c r="AT16" s="60"/>
      <c r="AU16" s="12"/>
    </row>
    <row r="17" spans="1:47" ht="20.25" hidden="1" customHeight="1">
      <c r="A17" s="57"/>
      <c r="B17" s="59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7" t="s">
        <v>52</v>
      </c>
      <c r="AS17" s="27"/>
      <c r="AT17" s="60"/>
    </row>
    <row r="18" spans="1:47" ht="20.25" hidden="1" customHeight="1">
      <c r="A18" s="57"/>
      <c r="B18" s="59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>
        <v>770</v>
      </c>
      <c r="AQ18" s="25"/>
      <c r="AR18" s="27" t="s">
        <v>53</v>
      </c>
      <c r="AS18" s="27"/>
      <c r="AT18" s="60"/>
    </row>
    <row r="19" spans="1:47" ht="20.25" hidden="1" customHeight="1">
      <c r="A19" s="57"/>
      <c r="B19" s="59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>
        <v>110</v>
      </c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7" t="s">
        <v>54</v>
      </c>
      <c r="AS19" s="27"/>
      <c r="AT19" s="60"/>
    </row>
    <row r="20" spans="1:47" ht="20.25" hidden="1" customHeight="1">
      <c r="A20" s="57"/>
      <c r="B20" s="59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7" t="s">
        <v>55</v>
      </c>
      <c r="AS20" s="27"/>
      <c r="AT20" s="60"/>
    </row>
    <row r="21" spans="1:47" ht="20.25" hidden="1" customHeight="1">
      <c r="A21" s="57"/>
      <c r="B21" s="59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7" t="s">
        <v>56</v>
      </c>
      <c r="AS21" s="27"/>
      <c r="AT21" s="60"/>
    </row>
    <row r="22" spans="1:47" ht="20.25" hidden="1" customHeight="1">
      <c r="A22" s="57"/>
      <c r="B22" s="59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>
        <v>32.57</v>
      </c>
      <c r="Z22" s="25">
        <v>21.66</v>
      </c>
      <c r="AA22" s="25"/>
      <c r="AB22" s="25"/>
      <c r="AC22" s="25"/>
      <c r="AD22" s="25"/>
      <c r="AE22" s="25">
        <v>2.1</v>
      </c>
      <c r="AF22" s="25">
        <f>2+4.4+1.429</f>
        <v>7.8289999999999997</v>
      </c>
      <c r="AG22" s="25"/>
      <c r="AH22" s="25"/>
      <c r="AI22" s="25"/>
      <c r="AJ22" s="25"/>
      <c r="AK22" s="25"/>
      <c r="AL22" s="25"/>
      <c r="AM22" s="25"/>
      <c r="AN22" s="25"/>
      <c r="AO22" s="25"/>
      <c r="AP22" s="25">
        <v>111</v>
      </c>
      <c r="AQ22" s="25"/>
      <c r="AR22" s="27" t="s">
        <v>57</v>
      </c>
      <c r="AS22" s="27"/>
      <c r="AT22" s="60"/>
    </row>
    <row r="23" spans="1:47" ht="20.25" hidden="1" customHeight="1">
      <c r="A23" s="57"/>
      <c r="B23" s="59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>
        <v>180</v>
      </c>
      <c r="AQ23" s="25"/>
      <c r="AR23" s="27" t="s">
        <v>58</v>
      </c>
      <c r="AS23" s="27"/>
      <c r="AT23" s="60"/>
    </row>
    <row r="24" spans="1:47" s="6" customFormat="1" ht="20.25" hidden="1" customHeight="1">
      <c r="A24" s="57"/>
      <c r="B24" s="5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7" t="s">
        <v>59</v>
      </c>
      <c r="AS24" s="27"/>
      <c r="AT24" s="60"/>
      <c r="AU24" s="12"/>
    </row>
    <row r="25" spans="1:47" s="6" customFormat="1" ht="20.25" hidden="1" customHeight="1">
      <c r="A25" s="57"/>
      <c r="B25" s="5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7" t="s">
        <v>60</v>
      </c>
      <c r="AS25" s="27"/>
      <c r="AT25" s="60"/>
      <c r="AU25" s="12"/>
    </row>
    <row r="26" spans="1:47" s="6" customFormat="1" ht="20.25" hidden="1" customHeight="1">
      <c r="A26" s="57"/>
      <c r="B26" s="5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7" t="s">
        <v>61</v>
      </c>
      <c r="AS26" s="27"/>
      <c r="AT26" s="60"/>
      <c r="AU26" s="12"/>
    </row>
    <row r="27" spans="1:47" s="6" customFormat="1" ht="20.25" hidden="1" customHeight="1">
      <c r="A27" s="57"/>
      <c r="B27" s="5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5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7" t="s">
        <v>62</v>
      </c>
      <c r="AS27" s="27"/>
      <c r="AT27" s="60"/>
      <c r="AU27" s="12"/>
    </row>
    <row r="28" spans="1:47" s="6" customFormat="1" ht="15" hidden="1" customHeight="1">
      <c r="A28" s="57"/>
      <c r="B28" s="5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7" t="s">
        <v>63</v>
      </c>
      <c r="AS28" s="27"/>
      <c r="AT28" s="60"/>
      <c r="AU28" s="12"/>
    </row>
    <row r="29" spans="1:47" s="6" customFormat="1" ht="30" hidden="1" customHeight="1">
      <c r="A29" s="57"/>
      <c r="B29" s="59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7" t="s">
        <v>64</v>
      </c>
      <c r="AS29" s="27"/>
      <c r="AT29" s="60"/>
      <c r="AU29" s="12"/>
    </row>
    <row r="30" spans="1:47" s="6" customFormat="1" ht="15" hidden="1" customHeight="1">
      <c r="A30" s="57"/>
      <c r="B30" s="59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7" t="s">
        <v>65</v>
      </c>
      <c r="AS30" s="27"/>
      <c r="AT30" s="60"/>
      <c r="AU30" s="12"/>
    </row>
    <row r="31" spans="1:47" s="6" customFormat="1" ht="15" hidden="1" customHeight="1">
      <c r="A31" s="57"/>
      <c r="B31" s="5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7" t="s">
        <v>66</v>
      </c>
      <c r="AS31" s="27"/>
      <c r="AT31" s="60"/>
      <c r="AU31" s="12"/>
    </row>
    <row r="32" spans="1:47" ht="20.25" hidden="1" customHeight="1">
      <c r="A32" s="57"/>
      <c r="B32" s="59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7" t="s">
        <v>67</v>
      </c>
      <c r="AS32" s="27"/>
      <c r="AT32" s="60"/>
    </row>
    <row r="33" spans="1:47" s="6" customFormat="1" ht="20.25" hidden="1" customHeight="1">
      <c r="A33" s="57"/>
      <c r="B33" s="5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7" t="s">
        <v>68</v>
      </c>
      <c r="AS33" s="27"/>
      <c r="AT33" s="60"/>
      <c r="AU33" s="12"/>
    </row>
    <row r="34" spans="1:47" s="6" customFormat="1" ht="20.25" hidden="1" customHeight="1">
      <c r="A34" s="57"/>
      <c r="B34" s="59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7" t="s">
        <v>69</v>
      </c>
      <c r="AS34" s="27"/>
      <c r="AT34" s="60"/>
      <c r="AU34" s="12"/>
    </row>
    <row r="35" spans="1:47" s="6" customFormat="1" ht="20.25" hidden="1" customHeight="1">
      <c r="A35" s="57"/>
      <c r="B35" s="59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7" t="s">
        <v>70</v>
      </c>
      <c r="AS35" s="27"/>
      <c r="AT35" s="60"/>
      <c r="AU35" s="12"/>
    </row>
    <row r="36" spans="1:47" s="6" customFormat="1" ht="20.25" hidden="1" customHeight="1">
      <c r="A36" s="57"/>
      <c r="B36" s="59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7" t="s">
        <v>71</v>
      </c>
      <c r="AS36" s="27"/>
      <c r="AT36" s="60"/>
      <c r="AU36" s="12"/>
    </row>
    <row r="37" spans="1:47" s="6" customFormat="1" ht="20.25" hidden="1" customHeight="1">
      <c r="A37" s="57"/>
      <c r="B37" s="59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7" t="s">
        <v>72</v>
      </c>
      <c r="AS37" s="27"/>
      <c r="AT37" s="60"/>
      <c r="AU37" s="12"/>
    </row>
    <row r="38" spans="1:47" s="6" customFormat="1" ht="20.25" hidden="1" customHeight="1">
      <c r="A38" s="57"/>
      <c r="B38" s="59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7" t="s">
        <v>73</v>
      </c>
      <c r="AS38" s="27"/>
      <c r="AT38" s="60"/>
      <c r="AU38" s="12"/>
    </row>
    <row r="39" spans="1:47" s="6" customFormat="1" ht="20.25" hidden="1" customHeight="1">
      <c r="A39" s="57"/>
      <c r="B39" s="59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7" t="s">
        <v>74</v>
      </c>
      <c r="AS39" s="27"/>
      <c r="AT39" s="60"/>
      <c r="AU39" s="12"/>
    </row>
    <row r="40" spans="1:47" s="6" customFormat="1" ht="15.75" hidden="1" customHeight="1">
      <c r="A40" s="57"/>
      <c r="B40" s="59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7" t="s">
        <v>75</v>
      </c>
      <c r="AS40" s="27"/>
      <c r="AT40" s="60"/>
      <c r="AU40" s="12"/>
    </row>
    <row r="41" spans="1:47" s="6" customFormat="1" ht="20.25" hidden="1" customHeight="1">
      <c r="A41" s="57"/>
      <c r="B41" s="59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7" t="s">
        <v>76</v>
      </c>
      <c r="AS41" s="27"/>
      <c r="AT41" s="60"/>
      <c r="AU41" s="12"/>
    </row>
    <row r="42" spans="1:47" s="6" customFormat="1" ht="20.25" hidden="1" customHeight="1">
      <c r="A42" s="57"/>
      <c r="B42" s="59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7" t="s">
        <v>77</v>
      </c>
      <c r="AS42" s="27"/>
      <c r="AT42" s="60"/>
      <c r="AU42" s="12"/>
    </row>
    <row r="43" spans="1:47" s="6" customFormat="1" ht="32.25" hidden="1" customHeight="1">
      <c r="A43" s="57"/>
      <c r="B43" s="59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7" t="s">
        <v>78</v>
      </c>
      <c r="AS43" s="27"/>
      <c r="AT43" s="60"/>
      <c r="AU43" s="12"/>
    </row>
    <row r="44" spans="1:47" s="6" customFormat="1" ht="29.25" hidden="1" customHeight="1">
      <c r="A44" s="57"/>
      <c r="B44" s="59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7" t="s">
        <v>79</v>
      </c>
      <c r="AS44" s="27"/>
      <c r="AT44" s="60"/>
      <c r="AU44" s="12"/>
    </row>
    <row r="45" spans="1:47" ht="20.25" hidden="1" customHeight="1">
      <c r="A45" s="57"/>
      <c r="B45" s="59"/>
      <c r="C45" s="25"/>
      <c r="D45" s="25"/>
      <c r="E45" s="25"/>
      <c r="F45" s="25"/>
      <c r="G45" s="25"/>
      <c r="H45" s="25">
        <v>248.92</v>
      </c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>
        <v>0.96799999999999997</v>
      </c>
      <c r="W45" s="25"/>
      <c r="X45" s="25"/>
      <c r="Y45" s="25">
        <v>324.64999999999998</v>
      </c>
      <c r="Z45" s="25"/>
      <c r="AA45" s="25"/>
      <c r="AB45" s="25"/>
      <c r="AC45" s="25">
        <v>15.247999999999999</v>
      </c>
      <c r="AD45" s="25"/>
      <c r="AE45" s="25">
        <v>49.96</v>
      </c>
      <c r="AF45" s="25">
        <f>2264.4+2.578</f>
        <v>2266.9780000000001</v>
      </c>
      <c r="AG45" s="25">
        <v>7.5819999999999999</v>
      </c>
      <c r="AH45" s="25"/>
      <c r="AI45" s="25"/>
      <c r="AJ45" s="25"/>
      <c r="AK45" s="25"/>
      <c r="AL45" s="25"/>
      <c r="AM45" s="25"/>
      <c r="AN45" s="25"/>
      <c r="AO45" s="25"/>
      <c r="AP45" s="25">
        <v>1236</v>
      </c>
      <c r="AQ45" s="25"/>
      <c r="AR45" s="27" t="s">
        <v>80</v>
      </c>
      <c r="AS45" s="27"/>
      <c r="AT45" s="60"/>
    </row>
    <row r="46" spans="1:47" ht="20.25" hidden="1" customHeight="1">
      <c r="A46" s="57"/>
      <c r="B46" s="59"/>
      <c r="C46" s="25"/>
      <c r="D46" s="25"/>
      <c r="E46" s="25"/>
      <c r="F46" s="25"/>
      <c r="G46" s="25"/>
      <c r="H46" s="25">
        <f>152.5+1.8</f>
        <v>154.30000000000001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>
        <v>52.29</v>
      </c>
      <c r="AC46" s="25"/>
      <c r="AD46" s="25"/>
      <c r="AE46" s="25">
        <f>3.779+0.634+0.034+3</f>
        <v>7.4470000000000001</v>
      </c>
      <c r="AF46" s="25">
        <f>0.745+0.675</f>
        <v>1.42</v>
      </c>
      <c r="AG46" s="25">
        <v>0.09</v>
      </c>
      <c r="AH46" s="25"/>
      <c r="AI46" s="25"/>
      <c r="AJ46" s="25"/>
      <c r="AK46" s="25"/>
      <c r="AL46" s="25"/>
      <c r="AM46" s="25"/>
      <c r="AN46" s="25"/>
      <c r="AO46" s="25"/>
      <c r="AP46" s="25">
        <v>393.1</v>
      </c>
      <c r="AQ46" s="25"/>
      <c r="AR46" s="27" t="s">
        <v>81</v>
      </c>
      <c r="AS46" s="27"/>
      <c r="AT46" s="60"/>
    </row>
    <row r="47" spans="1:47" ht="20.25" hidden="1" customHeight="1">
      <c r="A47" s="57"/>
      <c r="B47" s="59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7" t="s">
        <v>82</v>
      </c>
      <c r="AS47" s="27"/>
      <c r="AT47" s="60"/>
    </row>
    <row r="48" spans="1:47" ht="20.25" hidden="1" customHeight="1">
      <c r="A48" s="57"/>
      <c r="B48" s="59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>
        <v>376</v>
      </c>
      <c r="AQ48" s="25"/>
      <c r="AR48" s="27" t="s">
        <v>83</v>
      </c>
      <c r="AS48" s="27"/>
      <c r="AT48" s="60"/>
    </row>
    <row r="49" spans="1:47" ht="20.25" hidden="1" customHeight="1">
      <c r="A49" s="57"/>
      <c r="B49" s="59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>
        <v>954.1</v>
      </c>
      <c r="AQ49" s="25"/>
      <c r="AR49" s="27" t="s">
        <v>84</v>
      </c>
      <c r="AS49" s="27"/>
      <c r="AT49" s="60"/>
    </row>
    <row r="50" spans="1:47" ht="20.25" hidden="1" customHeight="1">
      <c r="A50" s="57"/>
      <c r="B50" s="59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>
        <v>696</v>
      </c>
      <c r="AQ50" s="25"/>
      <c r="AR50" s="27" t="s">
        <v>85</v>
      </c>
      <c r="AS50" s="27"/>
      <c r="AT50" s="60"/>
    </row>
    <row r="51" spans="1:47" ht="20.25" hidden="1" customHeight="1">
      <c r="A51" s="57"/>
      <c r="B51" s="59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>
        <v>968</v>
      </c>
      <c r="AQ51" s="25"/>
      <c r="AR51" s="27" t="s">
        <v>86</v>
      </c>
      <c r="AS51" s="27"/>
      <c r="AT51" s="60"/>
    </row>
    <row r="52" spans="1:47" ht="20.25" hidden="1" customHeight="1">
      <c r="A52" s="57"/>
      <c r="B52" s="59"/>
      <c r="C52" s="28"/>
      <c r="D52" s="28"/>
      <c r="E52" s="28"/>
      <c r="F52" s="28"/>
      <c r="G52" s="28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7" t="s">
        <v>87</v>
      </c>
      <c r="AS52" s="27"/>
      <c r="AT52" s="60"/>
    </row>
    <row r="53" spans="1:47" ht="20.25" hidden="1" customHeight="1">
      <c r="A53" s="57"/>
      <c r="B53" s="59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>
        <v>7.9139999999999997</v>
      </c>
      <c r="AG53" s="25"/>
      <c r="AH53" s="25">
        <v>4.6719999999999997</v>
      </c>
      <c r="AI53" s="25"/>
      <c r="AJ53" s="25"/>
      <c r="AK53" s="25"/>
      <c r="AL53" s="25"/>
      <c r="AM53" s="25"/>
      <c r="AN53" s="25"/>
      <c r="AO53" s="25"/>
      <c r="AP53" s="25">
        <v>30</v>
      </c>
      <c r="AQ53" s="25"/>
      <c r="AR53" s="27" t="s">
        <v>88</v>
      </c>
      <c r="AS53" s="27"/>
      <c r="AT53" s="60"/>
    </row>
    <row r="54" spans="1:47" ht="20.25" hidden="1" customHeight="1">
      <c r="A54" s="57"/>
      <c r="B54" s="59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>
        <v>0.35399999999999998</v>
      </c>
      <c r="AF54" s="25">
        <f>6.096+1.555+0.055+2.038</f>
        <v>9.7439999999999998</v>
      </c>
      <c r="AG54" s="25"/>
      <c r="AH54" s="25"/>
      <c r="AI54" s="25"/>
      <c r="AJ54" s="25"/>
      <c r="AK54" s="25"/>
      <c r="AL54" s="25"/>
      <c r="AM54" s="25"/>
      <c r="AN54" s="25"/>
      <c r="AO54" s="25"/>
      <c r="AP54" s="25">
        <v>338.13</v>
      </c>
      <c r="AQ54" s="25"/>
      <c r="AR54" s="27" t="s">
        <v>89</v>
      </c>
      <c r="AS54" s="27"/>
      <c r="AT54" s="60"/>
    </row>
    <row r="55" spans="1:47" ht="20.25" hidden="1" customHeight="1">
      <c r="A55" s="57"/>
      <c r="B55" s="59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>
        <v>0.9</v>
      </c>
      <c r="AF55" s="25">
        <f>0.155+4.13+21.047</f>
        <v>25.332000000000001</v>
      </c>
      <c r="AG55" s="25"/>
      <c r="AH55" s="25"/>
      <c r="AI55" s="25"/>
      <c r="AJ55" s="25"/>
      <c r="AK55" s="25"/>
      <c r="AL55" s="25"/>
      <c r="AM55" s="25"/>
      <c r="AN55" s="25"/>
      <c r="AO55" s="25"/>
      <c r="AP55" s="25">
        <v>377.4</v>
      </c>
      <c r="AQ55" s="25"/>
      <c r="AR55" s="27" t="s">
        <v>90</v>
      </c>
      <c r="AS55" s="27"/>
      <c r="AT55" s="60"/>
    </row>
    <row r="56" spans="1:47" ht="20.25" hidden="1" customHeight="1">
      <c r="A56" s="57"/>
      <c r="B56" s="59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>
        <f>2.531+12.394+1.223</f>
        <v>16.148</v>
      </c>
      <c r="AG56" s="25"/>
      <c r="AH56" s="25"/>
      <c r="AI56" s="25"/>
      <c r="AJ56" s="25"/>
      <c r="AK56" s="25"/>
      <c r="AL56" s="25"/>
      <c r="AM56" s="25"/>
      <c r="AN56" s="25"/>
      <c r="AO56" s="25"/>
      <c r="AP56" s="25">
        <v>108.426</v>
      </c>
      <c r="AQ56" s="25"/>
      <c r="AR56" s="27" t="s">
        <v>91</v>
      </c>
      <c r="AS56" s="27"/>
      <c r="AT56" s="60"/>
    </row>
    <row r="57" spans="1:47" ht="20.25" hidden="1" customHeight="1">
      <c r="A57" s="57"/>
      <c r="B57" s="59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>
        <v>0.27900000000000003</v>
      </c>
      <c r="AG57" s="25"/>
      <c r="AH57" s="25"/>
      <c r="AI57" s="25"/>
      <c r="AJ57" s="25"/>
      <c r="AK57" s="25"/>
      <c r="AL57" s="25"/>
      <c r="AM57" s="25"/>
      <c r="AN57" s="25"/>
      <c r="AO57" s="25"/>
      <c r="AP57" s="25">
        <v>13.055999999999999</v>
      </c>
      <c r="AQ57" s="25"/>
      <c r="AR57" s="27" t="s">
        <v>92</v>
      </c>
      <c r="AS57" s="27"/>
      <c r="AT57" s="60"/>
    </row>
    <row r="58" spans="1:47" ht="20.25" hidden="1" customHeight="1">
      <c r="A58" s="57"/>
      <c r="B58" s="59"/>
      <c r="C58" s="28"/>
      <c r="D58" s="28"/>
      <c r="E58" s="28"/>
      <c r="F58" s="28"/>
      <c r="G58" s="28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>
        <v>126</v>
      </c>
      <c r="AQ58" s="25"/>
      <c r="AR58" s="27" t="s">
        <v>93</v>
      </c>
      <c r="AS58" s="27"/>
      <c r="AT58" s="60"/>
    </row>
    <row r="59" spans="1:47" ht="20.25" hidden="1" customHeight="1">
      <c r="A59" s="57"/>
      <c r="B59" s="59"/>
      <c r="C59" s="28"/>
      <c r="D59" s="28"/>
      <c r="E59" s="28"/>
      <c r="F59" s="28"/>
      <c r="G59" s="28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>
        <v>82.263999999999996</v>
      </c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>
        <v>147.9</v>
      </c>
      <c r="AQ59" s="25"/>
      <c r="AR59" s="27" t="s">
        <v>94</v>
      </c>
      <c r="AS59" s="27"/>
      <c r="AT59" s="60"/>
    </row>
    <row r="60" spans="1:47" ht="20.25" hidden="1" customHeight="1">
      <c r="A60" s="57"/>
      <c r="B60" s="59"/>
      <c r="C60" s="28"/>
      <c r="D60" s="28"/>
      <c r="E60" s="28"/>
      <c r="F60" s="28"/>
      <c r="G60" s="28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7" t="s">
        <v>95</v>
      </c>
      <c r="AS60" s="27"/>
      <c r="AT60" s="60"/>
    </row>
    <row r="61" spans="1:47" ht="20.25" hidden="1" customHeight="1">
      <c r="A61" s="57"/>
      <c r="B61" s="59"/>
      <c r="C61" s="28"/>
      <c r="D61" s="28"/>
      <c r="E61" s="28"/>
      <c r="F61" s="28"/>
      <c r="G61" s="28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7" t="s">
        <v>96</v>
      </c>
      <c r="AS61" s="27"/>
      <c r="AT61" s="60"/>
    </row>
    <row r="62" spans="1:47" s="3" customFormat="1" ht="20.25" hidden="1" customHeight="1">
      <c r="A62" s="57"/>
      <c r="B62" s="59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7" t="s">
        <v>97</v>
      </c>
      <c r="AS62" s="27"/>
      <c r="AT62" s="60"/>
      <c r="AU62" s="10"/>
    </row>
    <row r="63" spans="1:47" ht="20.25" hidden="1" customHeight="1">
      <c r="A63" s="57"/>
      <c r="B63" s="59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>
        <f>SUM(AN62)</f>
        <v>0</v>
      </c>
      <c r="AO63" s="25"/>
      <c r="AP63" s="25"/>
      <c r="AQ63" s="25"/>
      <c r="AR63" s="27" t="s">
        <v>98</v>
      </c>
      <c r="AS63" s="27"/>
      <c r="AT63" s="60"/>
    </row>
    <row r="64" spans="1:47" ht="20.25" hidden="1" customHeight="1">
      <c r="A64" s="57"/>
      <c r="B64" s="59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7" t="s">
        <v>99</v>
      </c>
      <c r="AS64" s="27"/>
      <c r="AT64" s="60"/>
    </row>
    <row r="65" spans="1:47" s="4" customFormat="1" ht="20.25" hidden="1" customHeight="1">
      <c r="A65" s="57"/>
      <c r="B65" s="59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7" t="s">
        <v>100</v>
      </c>
      <c r="AS65" s="27"/>
      <c r="AT65" s="60"/>
      <c r="AU65" s="13"/>
    </row>
    <row r="66" spans="1:47" ht="20.25" hidden="1" customHeight="1">
      <c r="A66" s="57"/>
      <c r="B66" s="59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7" t="s">
        <v>101</v>
      </c>
      <c r="AS66" s="27"/>
      <c r="AT66" s="60"/>
    </row>
    <row r="67" spans="1:47" s="4" customFormat="1" ht="20.25" hidden="1" customHeight="1">
      <c r="A67" s="57"/>
      <c r="B67" s="59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7" t="s">
        <v>102</v>
      </c>
      <c r="AS67" s="27"/>
      <c r="AT67" s="60"/>
      <c r="AU67" s="13"/>
    </row>
    <row r="68" spans="1:47" ht="20.25" hidden="1" customHeight="1">
      <c r="A68" s="57"/>
      <c r="B68" s="59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7" t="s">
        <v>103</v>
      </c>
      <c r="AS68" s="27"/>
      <c r="AT68" s="60"/>
    </row>
    <row r="69" spans="1:47" ht="20.25" hidden="1" customHeight="1">
      <c r="A69" s="57"/>
      <c r="B69" s="59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7" t="s">
        <v>104</v>
      </c>
      <c r="AS69" s="27"/>
      <c r="AT69" s="60"/>
    </row>
    <row r="70" spans="1:47" ht="20.25" hidden="1" customHeight="1">
      <c r="A70" s="57"/>
      <c r="B70" s="59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7" t="s">
        <v>105</v>
      </c>
      <c r="AS70" s="27"/>
      <c r="AT70" s="60"/>
    </row>
    <row r="71" spans="1:47" s="4" customFormat="1" ht="20.25" hidden="1" customHeight="1">
      <c r="A71" s="57"/>
      <c r="B71" s="59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7" t="s">
        <v>106</v>
      </c>
      <c r="AS71" s="27"/>
      <c r="AT71" s="60"/>
      <c r="AU71" s="13"/>
    </row>
    <row r="72" spans="1:47" s="3" customFormat="1" ht="25.5" hidden="1" customHeight="1">
      <c r="A72" s="57"/>
      <c r="B72" s="59"/>
      <c r="C72" s="54" t="s">
        <v>41</v>
      </c>
      <c r="D72" s="54"/>
      <c r="E72" s="54"/>
      <c r="F72" s="54"/>
      <c r="G72" s="55" t="s">
        <v>40</v>
      </c>
      <c r="H72" s="55" t="s">
        <v>39</v>
      </c>
      <c r="I72" s="55" t="s">
        <v>38</v>
      </c>
      <c r="J72" s="55" t="s">
        <v>37</v>
      </c>
      <c r="K72" s="55" t="s">
        <v>36</v>
      </c>
      <c r="L72" s="55" t="s">
        <v>35</v>
      </c>
      <c r="M72" s="55" t="s">
        <v>34</v>
      </c>
      <c r="N72" s="55" t="s">
        <v>33</v>
      </c>
      <c r="O72" s="55" t="s">
        <v>32</v>
      </c>
      <c r="P72" s="55" t="s">
        <v>31</v>
      </c>
      <c r="Q72" s="55" t="s">
        <v>30</v>
      </c>
      <c r="R72" s="55" t="s">
        <v>29</v>
      </c>
      <c r="S72" s="55" t="s">
        <v>28</v>
      </c>
      <c r="T72" s="55" t="s">
        <v>27</v>
      </c>
      <c r="U72" s="55"/>
      <c r="V72" s="55" t="s">
        <v>26</v>
      </c>
      <c r="W72" s="55" t="s">
        <v>25</v>
      </c>
      <c r="X72" s="55" t="s">
        <v>24</v>
      </c>
      <c r="Y72" s="55" t="s">
        <v>23</v>
      </c>
      <c r="Z72" s="55" t="s">
        <v>22</v>
      </c>
      <c r="AA72" s="55" t="s">
        <v>21</v>
      </c>
      <c r="AB72" s="55" t="s">
        <v>20</v>
      </c>
      <c r="AC72" s="55" t="s">
        <v>19</v>
      </c>
      <c r="AD72" s="55" t="s">
        <v>18</v>
      </c>
      <c r="AE72" s="55" t="s">
        <v>17</v>
      </c>
      <c r="AF72" s="55" t="s">
        <v>16</v>
      </c>
      <c r="AG72" s="55" t="s">
        <v>15</v>
      </c>
      <c r="AH72" s="55" t="s">
        <v>14</v>
      </c>
      <c r="AI72" s="55" t="s">
        <v>13</v>
      </c>
      <c r="AJ72" s="55" t="s">
        <v>12</v>
      </c>
      <c r="AK72" s="55" t="s">
        <v>11</v>
      </c>
      <c r="AL72" s="55" t="s">
        <v>10</v>
      </c>
      <c r="AM72" s="55" t="s">
        <v>9</v>
      </c>
      <c r="AN72" s="54" t="s">
        <v>8</v>
      </c>
      <c r="AO72" s="54"/>
      <c r="AP72" s="54"/>
      <c r="AQ72" s="54"/>
      <c r="AR72" s="27" t="s">
        <v>107</v>
      </c>
      <c r="AS72" s="27"/>
      <c r="AT72" s="60"/>
      <c r="AU72" s="10"/>
    </row>
    <row r="73" spans="1:47" ht="57.75" hidden="1" customHeight="1">
      <c r="A73" s="57"/>
      <c r="B73" s="59"/>
      <c r="C73" s="55" t="s">
        <v>7</v>
      </c>
      <c r="D73" s="55" t="s">
        <v>6</v>
      </c>
      <c r="E73" s="55" t="s">
        <v>5</v>
      </c>
      <c r="F73" s="55" t="s">
        <v>4</v>
      </c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  <c r="AH73" s="55"/>
      <c r="AI73" s="55"/>
      <c r="AJ73" s="55"/>
      <c r="AK73" s="55"/>
      <c r="AL73" s="55"/>
      <c r="AM73" s="55"/>
      <c r="AN73" s="25" t="s">
        <v>3</v>
      </c>
      <c r="AO73" s="25" t="s">
        <v>2</v>
      </c>
      <c r="AP73" s="25" t="s">
        <v>1</v>
      </c>
      <c r="AQ73" s="25"/>
      <c r="AR73" s="27" t="s">
        <v>108</v>
      </c>
      <c r="AS73" s="27"/>
      <c r="AT73" s="60"/>
    </row>
    <row r="74" spans="1:47" ht="13.5" hidden="1" customHeight="1">
      <c r="A74" s="57"/>
      <c r="B74" s="59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28" t="s">
        <v>0</v>
      </c>
      <c r="AO74" s="28" t="s">
        <v>0</v>
      </c>
      <c r="AP74" s="28" t="s">
        <v>0</v>
      </c>
      <c r="AQ74" s="28"/>
      <c r="AR74" s="27" t="s">
        <v>109</v>
      </c>
      <c r="AS74" s="27"/>
      <c r="AT74" s="60"/>
    </row>
    <row r="75" spans="1:47" s="5" customFormat="1" ht="20.25" hidden="1" customHeight="1">
      <c r="A75" s="57"/>
      <c r="B75" s="59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7" t="s">
        <v>110</v>
      </c>
      <c r="AS75" s="27"/>
      <c r="AT75" s="60"/>
      <c r="AU75" s="14"/>
    </row>
    <row r="76" spans="1:47" ht="19.5" hidden="1" customHeight="1">
      <c r="A76" s="57"/>
      <c r="B76" s="59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7" t="s">
        <v>111</v>
      </c>
      <c r="AS76" s="27"/>
      <c r="AT76" s="60"/>
    </row>
    <row r="77" spans="1:47" ht="24" hidden="1" customHeight="1">
      <c r="A77" s="57"/>
      <c r="B77" s="59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7" t="s">
        <v>112</v>
      </c>
      <c r="AS77" s="27"/>
      <c r="AT77" s="60"/>
    </row>
    <row r="78" spans="1:47" ht="24" hidden="1" customHeight="1">
      <c r="A78" s="57"/>
      <c r="B78" s="59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7" t="s">
        <v>113</v>
      </c>
      <c r="AS78" s="27"/>
      <c r="AT78" s="60"/>
    </row>
    <row r="79" spans="1:47" s="4" customFormat="1" ht="20.25" hidden="1" customHeight="1">
      <c r="A79" s="57"/>
      <c r="B79" s="59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7" t="s">
        <v>114</v>
      </c>
      <c r="AS79" s="27"/>
      <c r="AT79" s="60"/>
      <c r="AU79" s="13"/>
    </row>
    <row r="80" spans="1:47" ht="20.25" hidden="1" customHeight="1">
      <c r="A80" s="57"/>
      <c r="B80" s="59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7" t="s">
        <v>115</v>
      </c>
      <c r="AS80" s="27"/>
      <c r="AT80" s="60"/>
    </row>
    <row r="81" spans="1:47" s="4" customFormat="1" ht="20.25" hidden="1" customHeight="1">
      <c r="A81" s="57"/>
      <c r="B81" s="59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7" t="s">
        <v>116</v>
      </c>
      <c r="AS81" s="27"/>
      <c r="AT81" s="60"/>
      <c r="AU81" s="13"/>
    </row>
    <row r="82" spans="1:47" ht="15" hidden="1" customHeight="1">
      <c r="A82" s="57"/>
      <c r="B82" s="59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7" t="s">
        <v>117</v>
      </c>
      <c r="AS82" s="27"/>
      <c r="AT82" s="60"/>
    </row>
    <row r="83" spans="1:47" ht="15" hidden="1" customHeight="1">
      <c r="A83" s="57"/>
      <c r="B83" s="59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7" t="s">
        <v>118</v>
      </c>
      <c r="AS83" s="27"/>
      <c r="AT83" s="60"/>
    </row>
    <row r="84" spans="1:47" ht="15" hidden="1" customHeight="1">
      <c r="A84" s="57"/>
      <c r="B84" s="59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7" t="s">
        <v>119</v>
      </c>
      <c r="AS84" s="27"/>
      <c r="AT84" s="60"/>
    </row>
    <row r="85" spans="1:47" ht="36.75" customHeight="1">
      <c r="A85" s="57"/>
      <c r="B85" s="59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7" t="s">
        <v>46</v>
      </c>
      <c r="AS85" s="27" t="s">
        <v>120</v>
      </c>
      <c r="AT85" s="60"/>
    </row>
    <row r="86" spans="1:47" s="8" customFormat="1" ht="18.75" customHeight="1">
      <c r="A86" s="24">
        <v>1</v>
      </c>
      <c r="B86" s="30">
        <v>2</v>
      </c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>
        <v>3</v>
      </c>
      <c r="AO86" s="24"/>
      <c r="AP86" s="30">
        <v>4</v>
      </c>
      <c r="AQ86" s="24"/>
      <c r="AR86" s="24">
        <v>5</v>
      </c>
      <c r="AS86" s="24">
        <v>6</v>
      </c>
      <c r="AT86" s="24">
        <v>7</v>
      </c>
      <c r="AU86" s="15"/>
    </row>
    <row r="87" spans="1:47" s="8" customFormat="1" ht="28.5" customHeight="1">
      <c r="A87" s="33">
        <v>1</v>
      </c>
      <c r="B87" s="34" t="s">
        <v>129</v>
      </c>
      <c r="C87" s="35">
        <v>1562</v>
      </c>
      <c r="D87" s="36" t="s">
        <v>0</v>
      </c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 t="s">
        <v>0</v>
      </c>
      <c r="AO87" s="37"/>
      <c r="AP87" s="47">
        <v>1562</v>
      </c>
      <c r="AQ87" s="38"/>
      <c r="AR87" s="37"/>
      <c r="AS87" s="37"/>
      <c r="AT87" s="49"/>
      <c r="AU87" s="15"/>
    </row>
    <row r="88" spans="1:47" s="8" customFormat="1" ht="28.5" customHeight="1">
      <c r="A88" s="33">
        <v>2</v>
      </c>
      <c r="B88" s="34" t="s">
        <v>136</v>
      </c>
      <c r="C88" s="35">
        <v>972</v>
      </c>
      <c r="D88" s="36" t="s">
        <v>0</v>
      </c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 t="s">
        <v>0</v>
      </c>
      <c r="AO88" s="37"/>
      <c r="AP88" s="47">
        <v>972</v>
      </c>
      <c r="AQ88" s="38"/>
      <c r="AR88" s="37"/>
      <c r="AS88" s="37"/>
      <c r="AT88" s="50"/>
      <c r="AU88" s="15"/>
    </row>
    <row r="89" spans="1:47" s="8" customFormat="1" ht="28.5" customHeight="1">
      <c r="A89" s="33">
        <v>3</v>
      </c>
      <c r="B89" s="34" t="s">
        <v>137</v>
      </c>
      <c r="C89" s="35">
        <v>1537</v>
      </c>
      <c r="D89" s="36" t="s">
        <v>0</v>
      </c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 t="s">
        <v>0</v>
      </c>
      <c r="AO89" s="37"/>
      <c r="AP89" s="47">
        <v>1537</v>
      </c>
      <c r="AQ89" s="38"/>
      <c r="AR89" s="37"/>
      <c r="AS89" s="37"/>
      <c r="AT89" s="50"/>
      <c r="AU89" s="15"/>
    </row>
    <row r="90" spans="1:47" s="8" customFormat="1" ht="28.5" customHeight="1">
      <c r="A90" s="33">
        <v>4</v>
      </c>
      <c r="B90" s="34" t="s">
        <v>138</v>
      </c>
      <c r="C90" s="35">
        <v>5</v>
      </c>
      <c r="D90" s="36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 t="s">
        <v>0</v>
      </c>
      <c r="AO90" s="37"/>
      <c r="AP90" s="47">
        <v>5</v>
      </c>
      <c r="AQ90" s="38"/>
      <c r="AR90" s="37"/>
      <c r="AS90" s="37"/>
      <c r="AT90" s="50"/>
      <c r="AU90" s="15"/>
    </row>
    <row r="91" spans="1:47" s="8" customFormat="1" ht="28.5" customHeight="1">
      <c r="A91" s="33">
        <v>5</v>
      </c>
      <c r="B91" s="34" t="s">
        <v>139</v>
      </c>
      <c r="C91" s="35">
        <v>5</v>
      </c>
      <c r="D91" s="36" t="s">
        <v>0</v>
      </c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 t="s">
        <v>0</v>
      </c>
      <c r="AO91" s="37"/>
      <c r="AP91" s="47">
        <v>5</v>
      </c>
      <c r="AQ91" s="38"/>
      <c r="AR91" s="37"/>
      <c r="AS91" s="37"/>
      <c r="AT91" s="50"/>
      <c r="AU91" s="15"/>
    </row>
    <row r="92" spans="1:47" s="8" customFormat="1" ht="28.5" customHeight="1">
      <c r="A92" s="33">
        <v>6</v>
      </c>
      <c r="B92" s="34" t="s">
        <v>140</v>
      </c>
      <c r="C92" s="35">
        <v>5</v>
      </c>
      <c r="D92" s="36" t="s">
        <v>0</v>
      </c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 t="s">
        <v>0</v>
      </c>
      <c r="AO92" s="37"/>
      <c r="AP92" s="47">
        <v>5</v>
      </c>
      <c r="AQ92" s="38"/>
      <c r="AR92" s="37"/>
      <c r="AS92" s="37"/>
      <c r="AT92" s="50"/>
      <c r="AU92" s="15"/>
    </row>
    <row r="93" spans="1:47" ht="28.5" customHeight="1">
      <c r="A93" s="33">
        <v>7</v>
      </c>
      <c r="B93" s="34" t="s">
        <v>141</v>
      </c>
      <c r="C93" s="35">
        <v>5</v>
      </c>
      <c r="D93" s="36" t="s">
        <v>0</v>
      </c>
      <c r="E93" s="39"/>
      <c r="F93" s="40"/>
      <c r="G93" s="40"/>
      <c r="H93" s="40"/>
      <c r="I93" s="39"/>
      <c r="J93" s="40"/>
      <c r="K93" s="40"/>
      <c r="L93" s="40"/>
      <c r="M93" s="40"/>
      <c r="N93" s="40"/>
      <c r="O93" s="40"/>
      <c r="P93" s="40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40"/>
      <c r="AM93" s="40"/>
      <c r="AN93" s="37" t="s">
        <v>0</v>
      </c>
      <c r="AO93" s="40"/>
      <c r="AP93" s="47">
        <v>5</v>
      </c>
      <c r="AQ93" s="41"/>
      <c r="AR93" s="42"/>
      <c r="AS93" s="42"/>
      <c r="AT93" s="50"/>
    </row>
    <row r="94" spans="1:47" ht="30" customHeight="1">
      <c r="A94" s="33">
        <v>8</v>
      </c>
      <c r="B94" s="34" t="s">
        <v>130</v>
      </c>
      <c r="C94" s="35">
        <v>20</v>
      </c>
      <c r="D94" s="36" t="s">
        <v>0</v>
      </c>
      <c r="E94" s="43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  <c r="AJ94" s="43"/>
      <c r="AK94" s="43"/>
      <c r="AL94" s="43"/>
      <c r="AM94" s="43"/>
      <c r="AN94" s="37" t="s">
        <v>0</v>
      </c>
      <c r="AO94" s="44"/>
      <c r="AP94" s="48">
        <v>20</v>
      </c>
      <c r="AQ94" s="43"/>
      <c r="AR94" s="43"/>
      <c r="AS94" s="45"/>
      <c r="AT94" s="50"/>
      <c r="AU94" s="16"/>
    </row>
    <row r="95" spans="1:47" ht="27.75" customHeight="1">
      <c r="A95" s="33">
        <v>9</v>
      </c>
      <c r="B95" s="34" t="s">
        <v>131</v>
      </c>
      <c r="C95" s="35">
        <v>20</v>
      </c>
      <c r="D95" s="36" t="s">
        <v>0</v>
      </c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6"/>
      <c r="AB95" s="46"/>
      <c r="AC95" s="46"/>
      <c r="AD95" s="46"/>
      <c r="AE95" s="46"/>
      <c r="AF95" s="46"/>
      <c r="AG95" s="46"/>
      <c r="AH95" s="46"/>
      <c r="AI95" s="46"/>
      <c r="AJ95" s="46"/>
      <c r="AK95" s="46"/>
      <c r="AL95" s="46"/>
      <c r="AM95" s="46"/>
      <c r="AN95" s="37" t="s">
        <v>0</v>
      </c>
      <c r="AO95" s="43"/>
      <c r="AP95" s="37">
        <v>20</v>
      </c>
      <c r="AQ95" s="43"/>
      <c r="AR95" s="43"/>
      <c r="AS95" s="43"/>
      <c r="AT95" s="51"/>
    </row>
    <row r="96" spans="1:47" ht="26.25" customHeight="1">
      <c r="A96" s="33">
        <v>10</v>
      </c>
      <c r="B96" s="34" t="s">
        <v>132</v>
      </c>
      <c r="C96" s="35">
        <v>18</v>
      </c>
      <c r="D96" s="36" t="s">
        <v>0</v>
      </c>
      <c r="E96" s="46"/>
      <c r="F96" s="46"/>
      <c r="G96" s="46"/>
      <c r="H96" s="46"/>
      <c r="I96" s="46"/>
      <c r="J96" s="46"/>
      <c r="K96" s="46"/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6"/>
      <c r="AB96" s="46"/>
      <c r="AC96" s="46"/>
      <c r="AD96" s="46"/>
      <c r="AE96" s="46"/>
      <c r="AF96" s="46"/>
      <c r="AG96" s="46"/>
      <c r="AH96" s="46"/>
      <c r="AI96" s="46"/>
      <c r="AJ96" s="46"/>
      <c r="AK96" s="46"/>
      <c r="AL96" s="46"/>
      <c r="AM96" s="46"/>
      <c r="AN96" s="37" t="s">
        <v>0</v>
      </c>
      <c r="AO96" s="43"/>
      <c r="AP96" s="37">
        <v>18</v>
      </c>
      <c r="AQ96" s="43"/>
      <c r="AR96" s="43"/>
      <c r="AS96" s="43"/>
      <c r="AT96" s="51"/>
    </row>
    <row r="97" spans="1:47" ht="27.75" customHeight="1">
      <c r="A97" s="33">
        <v>11</v>
      </c>
      <c r="B97" s="34" t="s">
        <v>133</v>
      </c>
      <c r="C97" s="35">
        <v>15</v>
      </c>
      <c r="D97" s="36" t="s">
        <v>0</v>
      </c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37" t="s">
        <v>0</v>
      </c>
      <c r="AO97" s="43"/>
      <c r="AP97" s="37">
        <v>15</v>
      </c>
      <c r="AQ97" s="43"/>
      <c r="AR97" s="43"/>
      <c r="AS97" s="43"/>
      <c r="AT97" s="51"/>
    </row>
    <row r="98" spans="1:47" ht="26.25" customHeight="1">
      <c r="A98" s="33">
        <v>12</v>
      </c>
      <c r="B98" s="34" t="s">
        <v>134</v>
      </c>
      <c r="C98" s="35">
        <v>5</v>
      </c>
      <c r="D98" s="36" t="s">
        <v>0</v>
      </c>
      <c r="E98" s="46"/>
      <c r="F98" s="46"/>
      <c r="G98" s="46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6"/>
      <c r="T98" s="46"/>
      <c r="U98" s="46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6"/>
      <c r="AH98" s="46"/>
      <c r="AI98" s="46"/>
      <c r="AJ98" s="46"/>
      <c r="AK98" s="46"/>
      <c r="AL98" s="46"/>
      <c r="AM98" s="46"/>
      <c r="AN98" s="37" t="s">
        <v>0</v>
      </c>
      <c r="AO98" s="43"/>
      <c r="AP98" s="37">
        <v>5</v>
      </c>
      <c r="AQ98" s="43"/>
      <c r="AR98" s="43"/>
      <c r="AS98" s="43"/>
      <c r="AT98" s="51"/>
    </row>
    <row r="99" spans="1:47" ht="30.75" customHeight="1">
      <c r="A99" s="33">
        <v>13</v>
      </c>
      <c r="B99" s="34" t="s">
        <v>135</v>
      </c>
      <c r="C99" s="35">
        <v>15</v>
      </c>
      <c r="D99" s="36" t="s">
        <v>0</v>
      </c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6"/>
      <c r="AB99" s="46"/>
      <c r="AC99" s="46"/>
      <c r="AD99" s="46"/>
      <c r="AE99" s="46"/>
      <c r="AF99" s="46"/>
      <c r="AG99" s="46"/>
      <c r="AH99" s="46"/>
      <c r="AI99" s="46"/>
      <c r="AJ99" s="46"/>
      <c r="AK99" s="46"/>
      <c r="AL99" s="46"/>
      <c r="AM99" s="46"/>
      <c r="AN99" s="37" t="s">
        <v>0</v>
      </c>
      <c r="AO99" s="43"/>
      <c r="AP99" s="37">
        <v>15</v>
      </c>
      <c r="AQ99" s="43"/>
      <c r="AR99" s="43"/>
      <c r="AS99" s="43"/>
      <c r="AT99" s="51"/>
    </row>
    <row r="100" spans="1:47" ht="30" customHeight="1">
      <c r="A100" s="33">
        <v>14</v>
      </c>
      <c r="B100" s="34" t="s">
        <v>142</v>
      </c>
      <c r="C100" s="35">
        <v>300</v>
      </c>
      <c r="D100" s="36" t="s">
        <v>0</v>
      </c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6"/>
      <c r="AB100" s="46"/>
      <c r="AC100" s="46"/>
      <c r="AD100" s="46"/>
      <c r="AE100" s="46"/>
      <c r="AF100" s="46"/>
      <c r="AG100" s="46"/>
      <c r="AH100" s="46"/>
      <c r="AI100" s="46"/>
      <c r="AJ100" s="46"/>
      <c r="AK100" s="46"/>
      <c r="AL100" s="46"/>
      <c r="AM100" s="46"/>
      <c r="AN100" s="37" t="s">
        <v>0</v>
      </c>
      <c r="AO100" s="43"/>
      <c r="AP100" s="37">
        <v>300</v>
      </c>
      <c r="AQ100" s="43"/>
      <c r="AR100" s="43"/>
      <c r="AS100" s="43"/>
      <c r="AT100" s="51"/>
    </row>
    <row r="101" spans="1:47" ht="27.75" customHeight="1">
      <c r="A101" s="33">
        <v>15</v>
      </c>
      <c r="B101" s="34" t="s">
        <v>143</v>
      </c>
      <c r="C101" s="35">
        <v>200</v>
      </c>
      <c r="D101" s="36" t="s">
        <v>0</v>
      </c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6"/>
      <c r="AB101" s="46"/>
      <c r="AC101" s="46"/>
      <c r="AD101" s="46"/>
      <c r="AE101" s="46"/>
      <c r="AF101" s="46"/>
      <c r="AG101" s="46"/>
      <c r="AH101" s="46"/>
      <c r="AI101" s="46"/>
      <c r="AJ101" s="46"/>
      <c r="AK101" s="46"/>
      <c r="AL101" s="46"/>
      <c r="AM101" s="46"/>
      <c r="AN101" s="37" t="s">
        <v>0</v>
      </c>
      <c r="AO101" s="43"/>
      <c r="AP101" s="37">
        <v>200</v>
      </c>
      <c r="AQ101" s="43"/>
      <c r="AR101" s="43"/>
      <c r="AS101" s="43"/>
      <c r="AT101" s="51"/>
    </row>
    <row r="102" spans="1:47" ht="30" customHeight="1">
      <c r="A102" s="33">
        <v>16</v>
      </c>
      <c r="B102" s="34" t="s">
        <v>144</v>
      </c>
      <c r="C102" s="35">
        <v>100</v>
      </c>
      <c r="D102" s="36" t="s">
        <v>0</v>
      </c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6"/>
      <c r="AH102" s="46"/>
      <c r="AI102" s="46"/>
      <c r="AJ102" s="46"/>
      <c r="AK102" s="46"/>
      <c r="AL102" s="46"/>
      <c r="AM102" s="46"/>
      <c r="AN102" s="37" t="s">
        <v>0</v>
      </c>
      <c r="AO102" s="43"/>
      <c r="AP102" s="37">
        <v>100</v>
      </c>
      <c r="AQ102" s="43"/>
      <c r="AR102" s="43"/>
      <c r="AS102" s="43"/>
      <c r="AT102" s="52"/>
    </row>
    <row r="103" spans="1:47" ht="18.7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</row>
    <row r="104" spans="1:47" ht="18.7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</row>
    <row r="105" spans="1:47" ht="18.7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</row>
    <row r="106" spans="1:47" ht="18.75">
      <c r="A106" s="19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  <c r="AH106" s="53"/>
      <c r="AI106" s="53"/>
      <c r="AJ106" s="53"/>
      <c r="AK106" s="53"/>
      <c r="AL106" s="53"/>
      <c r="AM106" s="53"/>
      <c r="AN106" s="53"/>
      <c r="AO106" s="53"/>
      <c r="AP106" s="53"/>
      <c r="AQ106" s="53"/>
      <c r="AR106" s="19"/>
      <c r="AS106" s="19"/>
      <c r="AT106" s="19"/>
    </row>
    <row r="107" spans="1:47" ht="18.75">
      <c r="A107" s="19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  <c r="AH107" s="53"/>
      <c r="AI107" s="53"/>
      <c r="AJ107" s="53"/>
      <c r="AK107" s="53"/>
      <c r="AL107" s="53"/>
      <c r="AM107" s="53"/>
      <c r="AN107" s="53"/>
      <c r="AO107" s="53"/>
      <c r="AP107" s="53"/>
      <c r="AQ107" s="53"/>
      <c r="AR107" s="19"/>
      <c r="AS107" s="19"/>
      <c r="AT107" s="19"/>
    </row>
    <row r="108" spans="1:47" ht="18.75">
      <c r="A108" s="19"/>
      <c r="B108" s="53" t="s">
        <v>123</v>
      </c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  <c r="AH108" s="53"/>
      <c r="AI108" s="53"/>
      <c r="AJ108" s="53"/>
      <c r="AK108" s="53"/>
      <c r="AL108" s="53"/>
      <c r="AM108" s="53"/>
      <c r="AN108" s="53"/>
      <c r="AO108" s="53"/>
      <c r="AP108" s="53"/>
      <c r="AQ108" s="53"/>
      <c r="AR108" s="53" t="s">
        <v>125</v>
      </c>
      <c r="AS108" s="53"/>
      <c r="AT108" s="53"/>
    </row>
    <row r="109" spans="1:47" ht="18.75">
      <c r="A109" s="19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  <c r="AH109" s="53"/>
      <c r="AI109" s="53"/>
      <c r="AJ109" s="53"/>
      <c r="AK109" s="53"/>
      <c r="AL109" s="53"/>
      <c r="AM109" s="53"/>
      <c r="AN109" s="53"/>
      <c r="AO109" s="53"/>
      <c r="AP109" s="53"/>
      <c r="AQ109" s="53"/>
      <c r="AR109" s="53"/>
      <c r="AS109" s="53"/>
      <c r="AT109" s="53"/>
    </row>
    <row r="110" spans="1:47" ht="15" customHeight="1">
      <c r="A110" s="19"/>
      <c r="B110" s="53" t="s">
        <v>124</v>
      </c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19"/>
      <c r="AP110" s="19"/>
      <c r="AQ110" s="19"/>
      <c r="AR110" s="53" t="s">
        <v>128</v>
      </c>
      <c r="AS110" s="53"/>
      <c r="AT110" s="53"/>
    </row>
    <row r="111" spans="1:47" s="18" customFormat="1" ht="42" customHeight="1">
      <c r="A111" s="19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  <c r="AH111" s="53"/>
      <c r="AI111" s="53"/>
      <c r="AJ111" s="53"/>
      <c r="AK111" s="53"/>
      <c r="AL111" s="53"/>
      <c r="AM111" s="53"/>
      <c r="AN111" s="53"/>
      <c r="AO111" s="53"/>
      <c r="AP111" s="53"/>
      <c r="AQ111" s="53"/>
      <c r="AR111" s="19"/>
      <c r="AS111" s="19"/>
      <c r="AT111" s="19"/>
      <c r="AU111" s="17"/>
    </row>
    <row r="112" spans="1:47" ht="9.75" customHeight="1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  <c r="AM112" s="19"/>
      <c r="AN112" s="19"/>
      <c r="AO112" s="19"/>
      <c r="AP112" s="19"/>
      <c r="AQ112" s="19"/>
      <c r="AR112" s="19"/>
      <c r="AS112" s="19"/>
      <c r="AT112" s="19"/>
    </row>
    <row r="113" spans="1:46" ht="7.5" customHeight="1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  <c r="AM113" s="19"/>
      <c r="AN113" s="19"/>
      <c r="AO113" s="19"/>
      <c r="AP113" s="19"/>
      <c r="AQ113" s="19"/>
      <c r="AR113" s="19"/>
      <c r="AS113" s="19"/>
      <c r="AT113" s="19"/>
    </row>
    <row r="114" spans="1:46" ht="18.75">
      <c r="A114" s="19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  <c r="AH114" s="53"/>
      <c r="AI114" s="53"/>
      <c r="AJ114" s="53"/>
      <c r="AK114" s="53"/>
      <c r="AL114" s="53"/>
      <c r="AM114" s="53"/>
      <c r="AN114" s="53"/>
      <c r="AO114" s="19"/>
      <c r="AP114" s="19"/>
      <c r="AQ114" s="19"/>
      <c r="AR114" s="53"/>
      <c r="AS114" s="53"/>
      <c r="AT114" s="53"/>
    </row>
    <row r="115" spans="1:46" ht="9.75" customHeight="1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  <c r="AM115" s="19"/>
      <c r="AN115" s="19"/>
      <c r="AO115" s="19"/>
      <c r="AP115" s="19"/>
      <c r="AQ115" s="19"/>
      <c r="AR115" s="19"/>
      <c r="AS115" s="19"/>
      <c r="AT115" s="19"/>
    </row>
    <row r="116" spans="1:46" ht="18.75">
      <c r="A116" s="19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  <c r="AH116" s="53"/>
      <c r="AI116" s="53"/>
      <c r="AJ116" s="53"/>
      <c r="AK116" s="53"/>
      <c r="AL116" s="53"/>
      <c r="AM116" s="53"/>
      <c r="AN116" s="53"/>
      <c r="AO116" s="19"/>
      <c r="AP116" s="19"/>
      <c r="AQ116" s="19"/>
      <c r="AR116" s="53"/>
      <c r="AS116" s="53"/>
      <c r="AT116" s="53"/>
    </row>
    <row r="117" spans="1:46" ht="8.25" customHeight="1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  <c r="AM117" s="19"/>
      <c r="AN117" s="19"/>
      <c r="AO117" s="19"/>
      <c r="AP117" s="19"/>
      <c r="AQ117" s="19"/>
      <c r="AR117" s="19"/>
      <c r="AS117" s="19"/>
      <c r="AT117" s="19"/>
    </row>
    <row r="118" spans="1:46" ht="20.25"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  <c r="Z118" s="56"/>
      <c r="AA118" s="56"/>
      <c r="AB118" s="56"/>
      <c r="AC118" s="56"/>
      <c r="AD118" s="56"/>
      <c r="AE118" s="56"/>
      <c r="AF118" s="56"/>
      <c r="AG118" s="56"/>
      <c r="AH118" s="56"/>
      <c r="AI118" s="56"/>
      <c r="AJ118" s="56"/>
      <c r="AK118" s="56"/>
      <c r="AL118" s="56"/>
      <c r="AM118" s="56"/>
      <c r="AN118" s="56"/>
      <c r="AO118" s="18"/>
      <c r="AP118" s="18"/>
      <c r="AQ118" s="18"/>
      <c r="AR118" s="56"/>
      <c r="AS118" s="56"/>
      <c r="AT118" s="56"/>
    </row>
  </sheetData>
  <mergeCells count="97">
    <mergeCell ref="A8:AT8"/>
    <mergeCell ref="AT10:AT85"/>
    <mergeCell ref="AN10:AN11"/>
    <mergeCell ref="AP10:AP11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111:AQ111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18:AN118"/>
    <mergeCell ref="AR118:AT118"/>
    <mergeCell ref="B114:AN114"/>
    <mergeCell ref="AR114:AT114"/>
    <mergeCell ref="B116:AN116"/>
    <mergeCell ref="AR116:AT116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AT87:AT102"/>
    <mergeCell ref="B108:AQ108"/>
    <mergeCell ref="B106:AQ106"/>
    <mergeCell ref="B107:AQ107"/>
    <mergeCell ref="B110:AN110"/>
    <mergeCell ref="AR108:AT108"/>
    <mergeCell ref="AR109:AT109"/>
    <mergeCell ref="AR110:AT110"/>
    <mergeCell ref="B109:AQ109"/>
  </mergeCells>
  <phoneticPr fontId="0" type="noConversion"/>
  <pageMargins left="0.39370078740157483" right="0.34" top="0.74803149606299213" bottom="0.55118110236220474" header="0.31496062992125984" footer="0.31496062992125984"/>
  <pageSetup paperSize="9" scale="54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smu1250</cp:lastModifiedBy>
  <cp:lastPrinted>2013-01-23T08:53:14Z</cp:lastPrinted>
  <dcterms:created xsi:type="dcterms:W3CDTF">2011-12-21T08:36:58Z</dcterms:created>
  <dcterms:modified xsi:type="dcterms:W3CDTF">2013-01-23T08:56:14Z</dcterms:modified>
</cp:coreProperties>
</file>