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31" i="1"/>
  <c r="J30"/>
  <c r="J29"/>
  <c r="J12"/>
  <c r="J13"/>
  <c r="J14"/>
  <c r="J15"/>
  <c r="J16"/>
  <c r="J17"/>
  <c r="J18"/>
  <c r="J19"/>
  <c r="J20"/>
  <c r="J21"/>
  <c r="J22"/>
  <c r="J23"/>
  <c r="J24"/>
  <c r="J25"/>
  <c r="J26"/>
  <c r="J27"/>
  <c r="J28"/>
  <c r="J11"/>
</calcChain>
</file>

<file path=xl/sharedStrings.xml><?xml version="1.0" encoding="utf-8"?>
<sst xmlns="http://schemas.openxmlformats.org/spreadsheetml/2006/main" count="90" uniqueCount="57">
  <si>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</si>
  <si>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</si>
  <si>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</si>
  <si>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</si>
  <si>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</si>
  <si>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</si>
  <si>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</si>
  <si>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</si>
  <si>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</si>
  <si>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</si>
  <si>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</si>
  <si>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</si>
  <si>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</si>
  <si>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</si>
  <si>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</si>
  <si>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</si>
  <si>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</si>
  <si>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</si>
  <si>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</si>
  <si>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</si>
  <si>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</si>
  <si>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</si>
  <si>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</si>
  <si>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</si>
  <si>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</si>
  <si>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</si>
  <si>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</si>
  <si>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</si>
  <si>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</si>
  <si>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</si>
  <si>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</si>
  <si>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</si>
  <si>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06.01.2.166</t>
  </si>
  <si>
    <t>ПЕРФОРАТОР ПП-54В2</t>
  </si>
  <si>
    <t>БУКСА НАПРАВЛЯЮЩАЯ ПП-54В -015</t>
  </si>
  <si>
    <t>БУКСА ПОВОРОТНАЯ -022</t>
  </si>
  <si>
    <t>БУКСА ШЛИЦЕВАЯ -056</t>
  </si>
  <si>
    <t>ГАЙКА ПОВОРОТНАЯ -029</t>
  </si>
  <si>
    <t>ЗОЛОТНИК -052</t>
  </si>
  <si>
    <t>ПОРШЕНЬ-УДАРНИК -006</t>
  </si>
  <si>
    <t>ПРУЖИНА КОСТЫЛЯ -037</t>
  </si>
  <si>
    <t>ПРУЖИНА СОБАЧКИ -026</t>
  </si>
  <si>
    <t>ТРУБКА ВОЗДУШНАЯ -018</t>
  </si>
  <si>
    <t>СОБАЧКА -024</t>
  </si>
  <si>
    <t>ПЕРФОРАТОР ПТ-48</t>
  </si>
  <si>
    <t>ПЕРФОРАТОР ПП-60НВ</t>
  </si>
  <si>
    <t>ПНЕВМОПОДДЕРЖКА УБТУ-1</t>
  </si>
  <si>
    <t>КОЛЬЦО -019</t>
  </si>
  <si>
    <t>БУРОДЕРЖАТЕЛЬ ПП-54 В.031</t>
  </si>
  <si>
    <t>КОЛЬЦО ХРАПОВОЕ ПП54В.023</t>
  </si>
  <si>
    <t>ВИНТ ПОВОРОТНЫЙ ПП54В.041</t>
  </si>
  <si>
    <t>06.01.2.163</t>
  </si>
  <si>
    <t>3. Срок поставки: в течении 75 дней с момента заключения договора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</si>
  <si>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</si>
  <si>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</si>
  <si>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________________  /В.С.Святецкий/</t>
  </si>
  <si>
    <t xml:space="preserve">                                             Основание: Заявка 2 квартала 2012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</si>
</sst>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tabSelected="1" topLeftCell="D1" workbookViewId="0">
      <selection activeCell="J31" sqref="J3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0" customWidth="1"/>
    <col min="5" max="5" width="26" bestFit="1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23</v>
      </c>
    </row>
    <row r="2" spans="1:11">
      <c r="G2" s="21" t="s">
        <v>28</v>
      </c>
    </row>
    <row r="3" spans="1:11">
      <c r="H3" s="21"/>
    </row>
    <row r="4" spans="1:11">
      <c r="H4" s="21"/>
    </row>
    <row r="5" spans="1:11">
      <c r="A5" s="14"/>
      <c r="B5" s="3"/>
      <c r="C5" s="3"/>
      <c r="D5" s="28" t="s">
        <v>9</v>
      </c>
      <c r="E5" s="28"/>
      <c r="F5" s="28"/>
      <c r="G5" s="28"/>
      <c r="H5" s="28"/>
      <c r="I5" s="28"/>
      <c r="J5" s="14"/>
    </row>
    <row r="6" spans="1:11">
      <c r="A6" s="14"/>
      <c r="B6" s="6" t="s">
        <v>17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28" t="s">
        <v>29</v>
      </c>
      <c r="C7" s="28"/>
      <c r="D7" s="28"/>
      <c r="E7" s="28"/>
      <c r="F7" s="28"/>
      <c r="G7" s="28"/>
      <c r="H7" s="28"/>
      <c r="I7" s="28"/>
      <c r="J7" s="14"/>
    </row>
    <row r="8" spans="1:11">
      <c r="A8" s="14"/>
      <c r="B8" s="14"/>
      <c r="C8" s="14"/>
      <c r="D8" s="12" t="s">
        <v>56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15</v>
      </c>
      <c r="B10" s="10" t="s">
        <v>24</v>
      </c>
      <c r="C10" s="10" t="s">
        <v>25</v>
      </c>
      <c r="D10" s="10" t="s">
        <v>2</v>
      </c>
      <c r="E10" s="7" t="s">
        <v>26</v>
      </c>
      <c r="F10" s="7" t="s">
        <v>12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>
      <c r="A11" s="10">
        <v>1</v>
      </c>
      <c r="B11" s="25" t="s">
        <v>51</v>
      </c>
      <c r="C11" s="24">
        <v>3145400002</v>
      </c>
      <c r="D11" s="23" t="s">
        <v>33</v>
      </c>
      <c r="E11" s="7"/>
      <c r="F11" s="7"/>
      <c r="G11" s="25" t="s">
        <v>27</v>
      </c>
      <c r="H11" s="10">
        <v>75</v>
      </c>
      <c r="I11" s="26">
        <v>19608.399999999998</v>
      </c>
      <c r="J11" s="27">
        <f>H11*I11</f>
        <v>1470629.9999999998</v>
      </c>
      <c r="K11" s="3"/>
    </row>
    <row r="12" spans="1:11">
      <c r="A12" s="10">
        <v>2</v>
      </c>
      <c r="B12" s="25" t="s">
        <v>32</v>
      </c>
      <c r="C12" s="24">
        <v>3149000010</v>
      </c>
      <c r="D12" s="23" t="s">
        <v>34</v>
      </c>
      <c r="E12" s="7"/>
      <c r="F12" s="7"/>
      <c r="G12" s="25" t="s">
        <v>27</v>
      </c>
      <c r="H12" s="10">
        <v>180</v>
      </c>
      <c r="I12" s="26">
        <v>740.53</v>
      </c>
      <c r="J12" s="27">
        <f t="shared" ref="J12:J28" si="0">H12*I12</f>
        <v>133295.4</v>
      </c>
      <c r="K12" s="3"/>
    </row>
    <row r="13" spans="1:11">
      <c r="A13" s="10">
        <v>3</v>
      </c>
      <c r="B13" s="25" t="s">
        <v>32</v>
      </c>
      <c r="C13" s="24">
        <v>3149000011</v>
      </c>
      <c r="D13" s="23" t="s">
        <v>35</v>
      </c>
      <c r="E13" s="7"/>
      <c r="F13" s="7"/>
      <c r="G13" s="25" t="s">
        <v>27</v>
      </c>
      <c r="H13" s="10">
        <v>180</v>
      </c>
      <c r="I13" s="26">
        <v>759.30399999999997</v>
      </c>
      <c r="J13" s="27">
        <f t="shared" si="0"/>
        <v>136674.72</v>
      </c>
      <c r="K13" s="3"/>
    </row>
    <row r="14" spans="1:11">
      <c r="A14" s="10">
        <v>4</v>
      </c>
      <c r="B14" s="25" t="s">
        <v>32</v>
      </c>
      <c r="C14" s="24">
        <v>3149000012</v>
      </c>
      <c r="D14" s="23" t="s">
        <v>36</v>
      </c>
      <c r="E14" s="7"/>
      <c r="F14" s="7"/>
      <c r="G14" s="25" t="s">
        <v>27</v>
      </c>
      <c r="H14" s="10">
        <v>240</v>
      </c>
      <c r="I14" s="26">
        <v>620</v>
      </c>
      <c r="J14" s="27">
        <f t="shared" si="0"/>
        <v>148800</v>
      </c>
      <c r="K14" s="3"/>
    </row>
    <row r="15" spans="1:11">
      <c r="A15" s="10">
        <v>5</v>
      </c>
      <c r="B15" s="25" t="s">
        <v>32</v>
      </c>
      <c r="C15" s="24">
        <v>3149000034</v>
      </c>
      <c r="D15" s="23" t="s">
        <v>37</v>
      </c>
      <c r="E15" s="7"/>
      <c r="F15" s="7"/>
      <c r="G15" s="25" t="s">
        <v>27</v>
      </c>
      <c r="H15" s="10">
        <v>220</v>
      </c>
      <c r="I15" s="26">
        <v>506.89799999999997</v>
      </c>
      <c r="J15" s="27">
        <f t="shared" si="0"/>
        <v>111517.56</v>
      </c>
      <c r="K15" s="3"/>
    </row>
    <row r="16" spans="1:11">
      <c r="A16" s="10">
        <v>6</v>
      </c>
      <c r="B16" s="25" t="s">
        <v>32</v>
      </c>
      <c r="C16" s="24">
        <v>3149000060</v>
      </c>
      <c r="D16" s="23" t="s">
        <v>38</v>
      </c>
      <c r="E16" s="7"/>
      <c r="F16" s="7"/>
      <c r="G16" s="25" t="s">
        <v>27</v>
      </c>
      <c r="H16" s="10">
        <v>60</v>
      </c>
      <c r="I16" s="26">
        <v>342.10399999999998</v>
      </c>
      <c r="J16" s="27">
        <f t="shared" si="0"/>
        <v>20526.239999999998</v>
      </c>
      <c r="K16" s="3"/>
    </row>
    <row r="17" spans="1:11">
      <c r="A17" s="10">
        <v>7</v>
      </c>
      <c r="B17" s="25" t="s">
        <v>32</v>
      </c>
      <c r="C17" s="24">
        <v>3149000157</v>
      </c>
      <c r="D17" s="23" t="s">
        <v>39</v>
      </c>
      <c r="E17" s="7"/>
      <c r="F17" s="7"/>
      <c r="G17" s="25" t="s">
        <v>27</v>
      </c>
      <c r="H17" s="10">
        <v>180</v>
      </c>
      <c r="I17" s="26">
        <v>1366.33</v>
      </c>
      <c r="J17" s="27">
        <f t="shared" si="0"/>
        <v>245939.4</v>
      </c>
      <c r="K17" s="3"/>
    </row>
    <row r="18" spans="1:11">
      <c r="A18" s="10">
        <v>8</v>
      </c>
      <c r="B18" s="25" t="s">
        <v>32</v>
      </c>
      <c r="C18" s="24">
        <v>3149000162</v>
      </c>
      <c r="D18" s="23" t="s">
        <v>40</v>
      </c>
      <c r="E18" s="7"/>
      <c r="F18" s="7"/>
      <c r="G18" s="25" t="s">
        <v>27</v>
      </c>
      <c r="H18" s="10">
        <v>105</v>
      </c>
      <c r="I18" s="26">
        <v>50</v>
      </c>
      <c r="J18" s="27">
        <f t="shared" si="0"/>
        <v>5250</v>
      </c>
      <c r="K18" s="3"/>
    </row>
    <row r="19" spans="1:11">
      <c r="A19" s="10">
        <v>9</v>
      </c>
      <c r="B19" s="25" t="s">
        <v>32</v>
      </c>
      <c r="C19" s="24">
        <v>3149000163</v>
      </c>
      <c r="D19" s="23" t="s">
        <v>41</v>
      </c>
      <c r="E19" s="7"/>
      <c r="F19" s="7"/>
      <c r="G19" s="25" t="s">
        <v>27</v>
      </c>
      <c r="H19" s="10">
        <v>900</v>
      </c>
      <c r="I19" s="26">
        <v>21.683969999999999</v>
      </c>
      <c r="J19" s="27">
        <f t="shared" si="0"/>
        <v>19515.573</v>
      </c>
    </row>
    <row r="20" spans="1:11">
      <c r="A20" s="10">
        <v>10</v>
      </c>
      <c r="B20" s="25" t="s">
        <v>32</v>
      </c>
      <c r="C20" s="24">
        <v>3149000202</v>
      </c>
      <c r="D20" s="23" t="s">
        <v>42</v>
      </c>
      <c r="E20" s="7"/>
      <c r="F20" s="7"/>
      <c r="G20" s="25" t="s">
        <v>27</v>
      </c>
      <c r="H20" s="10">
        <v>90</v>
      </c>
      <c r="I20" s="26">
        <v>187.73999999999998</v>
      </c>
      <c r="J20" s="27">
        <f t="shared" si="0"/>
        <v>16896.599999999999</v>
      </c>
      <c r="K20" s="3"/>
    </row>
    <row r="21" spans="1:11">
      <c r="A21" s="10">
        <v>11</v>
      </c>
      <c r="B21" s="25" t="s">
        <v>32</v>
      </c>
      <c r="C21" s="24">
        <v>3149000264</v>
      </c>
      <c r="D21" s="23" t="s">
        <v>43</v>
      </c>
      <c r="E21" s="7"/>
      <c r="F21" s="7"/>
      <c r="G21" s="25" t="s">
        <v>27</v>
      </c>
      <c r="H21" s="10">
        <v>1300</v>
      </c>
      <c r="I21" s="26">
        <v>50</v>
      </c>
      <c r="J21" s="27">
        <f t="shared" si="0"/>
        <v>65000</v>
      </c>
      <c r="K21" s="3"/>
    </row>
    <row r="22" spans="1:11">
      <c r="A22" s="10">
        <v>12</v>
      </c>
      <c r="B22" s="25" t="s">
        <v>51</v>
      </c>
      <c r="C22" s="24">
        <v>3145400003</v>
      </c>
      <c r="D22" s="23" t="s">
        <v>44</v>
      </c>
      <c r="E22" s="7"/>
      <c r="F22" s="7"/>
      <c r="G22" s="25" t="s">
        <v>27</v>
      </c>
      <c r="H22" s="10">
        <v>36</v>
      </c>
      <c r="I22" s="26">
        <v>39062.707179999998</v>
      </c>
      <c r="J22" s="27">
        <f t="shared" si="0"/>
        <v>1406257.45848</v>
      </c>
      <c r="K22" s="3"/>
    </row>
    <row r="23" spans="1:11">
      <c r="A23" s="10">
        <v>13</v>
      </c>
      <c r="B23" s="25" t="s">
        <v>51</v>
      </c>
      <c r="C23" s="24">
        <v>3145410003</v>
      </c>
      <c r="D23" s="23" t="s">
        <v>45</v>
      </c>
      <c r="E23" s="7"/>
      <c r="F23" s="7"/>
      <c r="G23" s="25" t="s">
        <v>27</v>
      </c>
      <c r="H23" s="10">
        <v>2</v>
      </c>
      <c r="I23" s="26">
        <v>45354.594249999995</v>
      </c>
      <c r="J23" s="27">
        <f t="shared" si="0"/>
        <v>90709.188499999989</v>
      </c>
      <c r="K23" s="3"/>
    </row>
    <row r="24" spans="1:11">
      <c r="A24" s="10">
        <v>14</v>
      </c>
      <c r="B24" s="25" t="s">
        <v>51</v>
      </c>
      <c r="C24" s="24">
        <v>3145510001</v>
      </c>
      <c r="D24" s="23" t="s">
        <v>46</v>
      </c>
      <c r="E24" s="7"/>
      <c r="F24" s="7"/>
      <c r="G24" s="25" t="s">
        <v>27</v>
      </c>
      <c r="H24" s="10">
        <v>25</v>
      </c>
      <c r="I24" s="26">
        <v>32460</v>
      </c>
      <c r="J24" s="27">
        <f t="shared" si="0"/>
        <v>811500</v>
      </c>
    </row>
    <row r="25" spans="1:11">
      <c r="A25" s="10">
        <v>15</v>
      </c>
      <c r="B25" s="25" t="s">
        <v>32</v>
      </c>
      <c r="C25" s="24">
        <v>3149000400</v>
      </c>
      <c r="D25" s="23" t="s">
        <v>47</v>
      </c>
      <c r="E25" s="7"/>
      <c r="F25" s="7"/>
      <c r="G25" s="25" t="s">
        <v>27</v>
      </c>
      <c r="H25" s="10">
        <v>120</v>
      </c>
      <c r="I25" s="26">
        <v>114.79</v>
      </c>
      <c r="J25" s="27">
        <f t="shared" si="0"/>
        <v>13774.800000000001</v>
      </c>
    </row>
    <row r="26" spans="1:11">
      <c r="A26" s="10">
        <v>16</v>
      </c>
      <c r="B26" s="25" t="s">
        <v>32</v>
      </c>
      <c r="C26" s="24">
        <v>3149000557</v>
      </c>
      <c r="D26" s="23" t="s">
        <v>48</v>
      </c>
      <c r="E26" s="7"/>
      <c r="F26" s="7"/>
      <c r="G26" s="25" t="s">
        <v>27</v>
      </c>
      <c r="H26" s="10">
        <v>40</v>
      </c>
      <c r="I26" s="26">
        <v>722.79899999999998</v>
      </c>
      <c r="J26" s="27">
        <f t="shared" si="0"/>
        <v>28911.96</v>
      </c>
    </row>
    <row r="27" spans="1:11">
      <c r="A27" s="10">
        <v>17</v>
      </c>
      <c r="B27" s="25" t="s">
        <v>32</v>
      </c>
      <c r="C27" s="24">
        <v>3149001299</v>
      </c>
      <c r="D27" s="23" t="s">
        <v>49</v>
      </c>
      <c r="E27" s="7"/>
      <c r="F27" s="7"/>
      <c r="G27" s="25" t="s">
        <v>27</v>
      </c>
      <c r="H27" s="10">
        <v>20</v>
      </c>
      <c r="I27" s="26">
        <v>320</v>
      </c>
      <c r="J27" s="27">
        <f t="shared" si="0"/>
        <v>6400</v>
      </c>
    </row>
    <row r="28" spans="1:11">
      <c r="A28" s="10">
        <v>18</v>
      </c>
      <c r="B28" s="25" t="s">
        <v>32</v>
      </c>
      <c r="C28" s="24">
        <v>3149001300</v>
      </c>
      <c r="D28" s="23" t="s">
        <v>50</v>
      </c>
      <c r="E28" s="7"/>
      <c r="F28" s="7"/>
      <c r="G28" s="25" t="s">
        <v>27</v>
      </c>
      <c r="H28" s="10">
        <v>140</v>
      </c>
      <c r="I28" s="26">
        <v>290</v>
      </c>
      <c r="J28" s="27">
        <f t="shared" si="0"/>
        <v>40600</v>
      </c>
    </row>
    <row r="29" spans="1:11">
      <c r="A29" s="29" t="s">
        <v>0</v>
      </c>
      <c r="B29" s="30"/>
      <c r="C29" s="30"/>
      <c r="D29" s="30"/>
      <c r="E29" s="30"/>
      <c r="F29" s="30"/>
      <c r="G29" s="30"/>
      <c r="H29" s="30"/>
      <c r="I29" s="31"/>
      <c r="J29" s="22">
        <f>SUM(J11:J28)</f>
        <v>4772198.8999799993</v>
      </c>
    </row>
    <row r="30" spans="1:11">
      <c r="A30" s="29" t="s">
        <v>14</v>
      </c>
      <c r="B30" s="30"/>
      <c r="C30" s="30"/>
      <c r="D30" s="30"/>
      <c r="E30" s="30"/>
      <c r="F30" s="30"/>
      <c r="G30" s="30"/>
      <c r="H30" s="30"/>
      <c r="I30" s="31"/>
      <c r="J30" s="22">
        <f>J29/100*18</f>
        <v>858995.80199639988</v>
      </c>
    </row>
    <row r="31" spans="1:11">
      <c r="A31" s="29" t="s">
        <v>5</v>
      </c>
      <c r="B31" s="30"/>
      <c r="C31" s="30"/>
      <c r="D31" s="30"/>
      <c r="E31" s="30"/>
      <c r="F31" s="30"/>
      <c r="G31" s="30"/>
      <c r="H31" s="30"/>
      <c r="I31" s="31"/>
      <c r="J31" s="22">
        <f>J30+J29</f>
        <v>5631194.7019763989</v>
      </c>
      <c r="K31" s="6"/>
    </row>
    <row r="32" spans="1:11">
      <c r="A32" s="9" t="s">
        <v>13</v>
      </c>
      <c r="B32" s="9"/>
      <c r="C32" s="9"/>
      <c r="D32" s="9"/>
      <c r="E32" s="6"/>
      <c r="F32" s="6"/>
      <c r="G32" s="6"/>
      <c r="H32" s="6"/>
      <c r="I32" s="6"/>
      <c r="J32" s="3"/>
      <c r="K32" s="3"/>
    </row>
    <row r="34" spans="1:10">
      <c r="A34" s="3" t="s">
        <v>16</v>
      </c>
      <c r="B34" s="3"/>
      <c r="C34" s="3"/>
      <c r="D34" s="3"/>
      <c r="E34" s="3"/>
      <c r="F34" s="3"/>
      <c r="G34" s="3"/>
      <c r="H34" s="3"/>
      <c r="I34" s="3"/>
      <c r="J34" s="3"/>
    </row>
    <row r="35" spans="1:10">
      <c r="A35" s="16" t="s">
        <v>52</v>
      </c>
      <c r="B35" s="13"/>
      <c r="C35" s="13"/>
      <c r="D35" s="13"/>
      <c r="E35" s="3"/>
      <c r="F35" s="3"/>
      <c r="G35" s="3"/>
      <c r="H35" s="3"/>
      <c r="I35" s="3"/>
      <c r="J35" s="3"/>
    </row>
    <row r="36" spans="1:10">
      <c r="A36" s="16" t="s">
        <v>11</v>
      </c>
      <c r="B36" s="13"/>
      <c r="C36" s="13"/>
      <c r="D36" s="13"/>
      <c r="E36" s="3"/>
      <c r="F36" s="3"/>
      <c r="G36" s="3"/>
      <c r="H36" s="3"/>
      <c r="I36" s="3"/>
      <c r="J36" s="3"/>
    </row>
    <row r="37" spans="1:10">
      <c r="A37" s="16" t="s">
        <v>53</v>
      </c>
      <c r="B37" s="13"/>
      <c r="C37" s="13"/>
      <c r="D37" s="13"/>
      <c r="E37" s="3"/>
      <c r="F37" s="3"/>
      <c r="G37" s="3"/>
      <c r="H37" s="3"/>
      <c r="I37" s="3"/>
      <c r="J37" s="3"/>
    </row>
    <row r="38" spans="1:10">
      <c r="A38" s="16" t="s">
        <v>54</v>
      </c>
      <c r="B38" s="13"/>
      <c r="C38" s="13"/>
      <c r="D38" s="13"/>
      <c r="E38" s="3"/>
      <c r="F38" s="3"/>
      <c r="G38" s="3"/>
      <c r="H38" s="3"/>
      <c r="I38" s="3"/>
      <c r="J38" s="3"/>
    </row>
    <row r="39" spans="1:10" ht="15.75">
      <c r="A39" s="4"/>
      <c r="B39" s="5"/>
      <c r="C39" s="5"/>
      <c r="D39" s="5"/>
      <c r="E39" s="2"/>
      <c r="F39" s="2"/>
      <c r="G39" s="2"/>
      <c r="H39" s="2"/>
      <c r="I39" s="2"/>
      <c r="J39" s="3"/>
    </row>
    <row r="40" spans="1:10" ht="18.75">
      <c r="A40" s="17" t="s">
        <v>21</v>
      </c>
      <c r="B40" s="3"/>
      <c r="C40" s="3"/>
      <c r="D40" s="1"/>
      <c r="E40" s="1"/>
      <c r="F40" s="1"/>
      <c r="G40" s="1"/>
      <c r="H40" s="16" t="s">
        <v>22</v>
      </c>
      <c r="I40" s="3"/>
      <c r="J40" s="3"/>
    </row>
    <row r="41" spans="1:10" ht="18.75">
      <c r="A41" s="16" t="s">
        <v>19</v>
      </c>
      <c r="B41" s="16"/>
      <c r="C41" s="16"/>
      <c r="D41" s="1"/>
      <c r="E41" s="1"/>
      <c r="F41" s="1"/>
      <c r="G41" s="1"/>
      <c r="H41" s="16" t="s">
        <v>10</v>
      </c>
      <c r="I41" s="8"/>
      <c r="J41" s="3"/>
    </row>
    <row r="42" spans="1:10" ht="18.75">
      <c r="A42" s="6"/>
      <c r="B42" s="17"/>
      <c r="C42" s="17"/>
      <c r="D42" s="1"/>
      <c r="E42" s="1"/>
      <c r="F42" s="1"/>
      <c r="G42" s="1"/>
      <c r="H42" s="17"/>
      <c r="I42" s="6"/>
      <c r="J42" s="3"/>
    </row>
    <row r="43" spans="1:10" ht="18.75">
      <c r="A43" s="6"/>
      <c r="B43" s="17"/>
      <c r="C43" s="17"/>
      <c r="D43" s="1"/>
      <c r="E43" s="1"/>
      <c r="F43" s="1"/>
      <c r="G43" s="1"/>
      <c r="H43" s="3" t="s">
        <v>20</v>
      </c>
      <c r="I43" s="6"/>
      <c r="J43" s="3"/>
    </row>
    <row r="44" spans="1:10" ht="18.75">
      <c r="A44" s="3"/>
      <c r="B44" s="3"/>
      <c r="C44" s="3"/>
      <c r="D44" s="1"/>
      <c r="E44" s="1"/>
      <c r="F44" s="1"/>
      <c r="G44" s="1"/>
      <c r="H44" s="3"/>
      <c r="I44" s="3"/>
      <c r="J44" s="3"/>
    </row>
    <row r="45" spans="1:10" ht="18.75">
      <c r="A45" s="3" t="s">
        <v>18</v>
      </c>
      <c r="B45" s="3"/>
      <c r="C45" s="3"/>
      <c r="D45" s="1"/>
      <c r="E45" s="1"/>
      <c r="F45" s="1"/>
      <c r="G45" s="1"/>
      <c r="H45" s="6" t="s">
        <v>55</v>
      </c>
      <c r="I45" s="6"/>
      <c r="J45" s="3"/>
    </row>
    <row r="46" spans="1:10">
      <c r="A46" s="14" t="s">
        <v>1</v>
      </c>
      <c r="B46" s="14" t="s">
        <v>30</v>
      </c>
      <c r="C46" s="14"/>
      <c r="D46" s="18"/>
      <c r="E46" s="18"/>
      <c r="F46" s="18"/>
      <c r="G46" s="18"/>
      <c r="H46" s="19" t="s">
        <v>31</v>
      </c>
      <c r="I46" s="3"/>
      <c r="J46" s="3"/>
    </row>
    <row r="47" spans="1:10">
      <c r="J47" s="6"/>
    </row>
    <row r="48" spans="1:10" ht="15.75">
      <c r="J48" s="2"/>
    </row>
  </sheetData>
  <mergeCells count="5">
    <mergeCell ref="D5:I5"/>
    <mergeCell ref="B7:I7"/>
    <mergeCell ref="A29:I29"/>
    <mergeCell ref="A30:I30"/>
    <mergeCell ref="A31:I3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2012-03-06T07:42:16Z</dcterms:modified>
</cp:coreProperties>
</file>