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filterPrivacy="1" defaultThemeVersion="124226"/>
  <bookViews>
    <workbookView xWindow="120" yWindow="105" windowWidth="15120" windowHeight="8010"/>
  </bookViews>
  <sheets>
    <sheet name="Спецификация" sheetId="1" r:id="rId1"/>
    <sheet name="Лист2" sheetId="2" r:id="rId2"/>
    <sheet name="Лист3" sheetId="3" r:id="rId3"/>
  </sheets>
  <definedNames>
    <definedName name="Заместитель_директора_по_общим_вопросам">#REF!</definedName>
    <definedName name="_xlnm.Print_Area" localSheetId="0">Спецификация!$A$1:$H$37</definedName>
  </definedNames>
  <calcPr calcId="125725"/>
</workbook>
</file>

<file path=xl/calcChain.xml><?xml version="1.0" encoding="utf-8"?>
<calcChain xmlns="http://schemas.openxmlformats.org/spreadsheetml/2006/main">
  <c r="H12" i="1"/>
  <c r="H13"/>
  <c r="H14"/>
  <c r="H15"/>
  <c r="H16"/>
  <c r="H17"/>
  <c r="H18"/>
  <c r="H19"/>
  <c r="H11"/>
  <c r="H20" s="1"/>
  <c r="H21" l="1"/>
  <c r="H22" s="1"/>
</calcChain>
</file>

<file path=xl/sharedStrings.xml><?xml version="1.0" encoding="utf-8"?>
<sst xmlns="http://schemas.openxmlformats.org/spreadsheetml/2006/main" count="58" uniqueCount="42">
  <si>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</si>
  <si>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</si>
  <si>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</si>
  <si>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</si>
  <si>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</si>
  <si>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</si>
  <si>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</si>
  <si>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</si>
  <si>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</si>
  <si>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</si>
  <si>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</si>
  <si>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</si>
  <si>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</si>
  <si>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</si>
  <si>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</si>
  <si>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</si>
  <si>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</si>
  <si>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>к Договору поставки между ООО "Автохозяйство Уртуйское" и __________________</t>
  </si>
  <si>
    <t xml:space="preserve">                 СПЕЦИФИКАЦИЯ  № _________ от __________201__ г.    </t>
  </si>
  <si>
    <t>ООО "Автохозяйство Уртуйское""</t>
  </si>
  <si>
    <t>№ ______________ от _____________</t>
  </si>
  <si>
    <t>Итого количество</t>
  </si>
  <si>
    <t>Директор ООО "Автохозяйство Уртуйское"</t>
  </si>
  <si>
    <t>5.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</si>
  <si>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________________  /А.И. Афанасьев/</t>
  </si>
  <si>
    <t>к Договору поставки № 100___/________от "      "______20__ г.</t>
  </si>
  <si>
    <t>шт</t>
  </si>
  <si>
    <t>В соответствии с техническим заданием</t>
  </si>
  <si>
    <t>Портативная радиостанция Motorola GP340 (35-30 МГц, Select 5, 6 Вт, с антенной и АКБ NiMH) или эквивалент</t>
  </si>
  <si>
    <t>Аккумулятор запасной Motorola HNN9009  NiMH или эквивалент</t>
  </si>
  <si>
    <t>Зарядное устройство Motorola PMLN5196 или эквивалент</t>
  </si>
  <si>
    <t>Микрофон - громкоговоритель с шумоподавлением Motorola  MDPMMN4027 или эквивалент</t>
  </si>
  <si>
    <t>Чехол кожанный Motorola HLN9665 или эквивалент</t>
  </si>
  <si>
    <t>Преобразователь напряжения импульсный 24/12В, СЭППН3220-24/12 или эквивалент</t>
  </si>
  <si>
    <t>Блок выносного громкоговорителя (БВГ) для радиостанции ВЭБР-40/19М или эквивалент</t>
  </si>
  <si>
    <t>Автомобильная (возимая) радиостанция Вэбр-40/19-М (возимая) или эквиволент</t>
  </si>
  <si>
    <t>Антена возимая с креплением на кронштейне АВВК-40 или эквиволент</t>
  </si>
  <si>
    <t>Итого с учетом НДС : 891 488 (восемьсот девяносто одна тысяча четыреста восемьдесят восемь) рублей 25 копейк, включая НДС 18% 135 989 (сто тридцать пять тысяч девятьсот восемьдесят девять) рублей 73 копейки.</t>
  </si>
  <si>
    <t xml:space="preserve">                                                   м.п.        "   "_______________2014 г.</t>
  </si>
  <si>
    <t xml:space="preserve">Основание: Заявка ООО "Автохозяйство Уртуйское" на 2014 г. </t>
  </si>
  <si>
    <t>3. Срок поставки: в течении 50 дней с момента заключения договора поставки ТМЦ, с возможностью досрочной отгрузки по согласованию сторон</t>
  </si>
  <si>
    <t>2. Способ доставки: ж/д транспортом, автотранспортом до ст. Краснокаменск, Забайкальской ж/д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</si>
</sst>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1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3" fillId="0" borderId="0"/>
    <xf numFmtId="44" fontId="4" fillId="0" borderId="0" applyFont="0" applyFill="0" applyBorder="0" applyAlignment="0" applyProtection="0"/>
  </cellStyleXfs>
  <cellXfs count="48">
    <xf numFmtId="0" fontId="0" fillId="0" borderId="0" xfId="0"/>
    <xf numFmtId="0" fontId="5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0" fontId="2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 wrapText="1" shrinkToFit="1"/>
    </xf>
    <xf numFmtId="4" fontId="2" fillId="0" borderId="2" xfId="0" applyNumberFormat="1" applyFont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4" fontId="7" fillId="0" borderId="1" xfId="0" applyNumberFormat="1" applyFont="1" applyFill="1" applyBorder="1" applyAlignment="1">
      <alignment horizontal="center" vertical="center" wrapText="1" shrinkToFit="1"/>
    </xf>
    <xf numFmtId="4" fontId="10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 wrapText="1" shrinkToFit="1"/>
    </xf>
    <xf numFmtId="4" fontId="7" fillId="0" borderId="0" xfId="0" applyNumberFormat="1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/>
    <xf numFmtId="0" fontId="6" fillId="0" borderId="0" xfId="0" applyFont="1" applyAlignment="1">
      <alignment horizontal="right"/>
    </xf>
    <xf numFmtId="0" fontId="0" fillId="0" borderId="0" xfId="0" applyAlignment="1"/>
    <xf numFmtId="0" fontId="10" fillId="0" borderId="4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10" fillId="0" borderId="5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</cellXfs>
  <cellStyles count="4">
    <cellStyle name="Денежный 2" xfId="3"/>
    <cellStyle name="Обычный" xfId="0" builtinId="0"/>
    <cellStyle name="Обычный 10" xfId="1"/>
    <cellStyle name="Обычный 2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tabSelected="1" zoomScaleSheetLayoutView="100" workbookViewId="0">
      <selection activeCell="A28" sqref="A28:H28"/>
    </sheetView>
  </sheetViews>
  <sheetFormatPr defaultRowHeight="15"/>
  <cols>
    <col min="1" max="1" width="7.85546875" customWidth="1"/>
    <col min="2" max="2" width="70.85546875" customWidth="1"/>
    <col min="3" max="3" width="47.5703125" customWidth="1"/>
    <col min="4" max="4" width="29.28515625" customWidth="1"/>
    <col min="5" max="5" width="20.42578125" customWidth="1"/>
    <col min="6" max="6" width="26.85546875" customWidth="1"/>
    <col min="7" max="7" width="31.5703125" customWidth="1"/>
    <col min="8" max="8" width="28.140625" customWidth="1"/>
  </cols>
  <sheetData>
    <row r="1" spans="1:8" s="1" customFormat="1">
      <c r="G1" s="9"/>
      <c r="H1" s="10" t="s">
        <v>0</v>
      </c>
    </row>
    <row r="2" spans="1:8" s="1" customFormat="1">
      <c r="D2" s="35" t="s">
        <v>25</v>
      </c>
      <c r="E2" s="36"/>
      <c r="F2" s="36"/>
      <c r="G2" s="36"/>
      <c r="H2" s="36"/>
    </row>
    <row r="3" spans="1:8" s="11" customFormat="1" ht="15.75">
      <c r="G3" s="12"/>
    </row>
    <row r="4" spans="1:8" s="11" customFormat="1" ht="15.75">
      <c r="G4" s="12"/>
    </row>
    <row r="5" spans="1:8" s="11" customFormat="1" ht="15.75">
      <c r="A5" s="46" t="s">
        <v>18</v>
      </c>
      <c r="B5" s="47"/>
      <c r="C5" s="47"/>
      <c r="D5" s="47"/>
      <c r="E5" s="47"/>
      <c r="F5" s="47"/>
      <c r="G5" s="47"/>
      <c r="H5" s="47"/>
    </row>
    <row r="6" spans="1:8" s="11" customFormat="1" ht="15.75">
      <c r="A6" s="46" t="s">
        <v>17</v>
      </c>
      <c r="B6" s="47"/>
      <c r="C6" s="47"/>
      <c r="D6" s="47"/>
      <c r="E6" s="47"/>
      <c r="F6" s="47"/>
      <c r="G6" s="47"/>
      <c r="H6" s="47"/>
    </row>
    <row r="7" spans="1:8" s="11" customFormat="1" ht="15.75">
      <c r="A7" s="46" t="s">
        <v>20</v>
      </c>
      <c r="B7" s="47"/>
      <c r="C7" s="47"/>
      <c r="D7" s="47"/>
      <c r="E7" s="47"/>
      <c r="F7" s="47"/>
      <c r="G7" s="47"/>
      <c r="H7" s="47"/>
    </row>
    <row r="8" spans="1:8" s="11" customFormat="1" ht="15.75">
      <c r="A8" s="44" t="s">
        <v>39</v>
      </c>
      <c r="B8" s="45"/>
      <c r="C8" s="45"/>
      <c r="D8" s="45"/>
      <c r="E8" s="45"/>
      <c r="F8" s="45"/>
      <c r="G8" s="45"/>
      <c r="H8" s="45"/>
    </row>
    <row r="9" spans="1:8" s="11" customFormat="1" ht="15.75">
      <c r="A9" s="5" t="s">
        <v>1</v>
      </c>
      <c r="B9" s="13"/>
      <c r="C9" s="13"/>
      <c r="D9" s="13"/>
      <c r="E9" s="13"/>
      <c r="F9" s="13"/>
      <c r="G9" s="13"/>
    </row>
    <row r="10" spans="1:8" s="18" customFormat="1" ht="78.75" customHeight="1">
      <c r="A10" s="14" t="s">
        <v>2</v>
      </c>
      <c r="B10" s="14" t="s">
        <v>3</v>
      </c>
      <c r="C10" s="15" t="s">
        <v>4</v>
      </c>
      <c r="D10" s="15" t="s">
        <v>5</v>
      </c>
      <c r="E10" s="16" t="s">
        <v>6</v>
      </c>
      <c r="F10" s="17" t="s">
        <v>21</v>
      </c>
      <c r="G10" s="14" t="s">
        <v>7</v>
      </c>
      <c r="H10" s="15" t="s">
        <v>8</v>
      </c>
    </row>
    <row r="11" spans="1:8" s="18" customFormat="1" ht="35.25" customHeight="1">
      <c r="A11" s="15">
        <v>1</v>
      </c>
      <c r="B11" s="19" t="s">
        <v>28</v>
      </c>
      <c r="C11" s="15" t="s">
        <v>27</v>
      </c>
      <c r="D11" s="15"/>
      <c r="E11" s="20" t="s">
        <v>26</v>
      </c>
      <c r="F11" s="21">
        <v>10</v>
      </c>
      <c r="G11" s="25">
        <v>14410.236666666666</v>
      </c>
      <c r="H11" s="22">
        <f>F11*G11</f>
        <v>144102.36666666667</v>
      </c>
    </row>
    <row r="12" spans="1:8" s="18" customFormat="1" ht="15.75">
      <c r="A12" s="15">
        <v>2</v>
      </c>
      <c r="B12" s="19" t="s">
        <v>29</v>
      </c>
      <c r="C12" s="15" t="s">
        <v>27</v>
      </c>
      <c r="D12" s="23"/>
      <c r="E12" s="20" t="s">
        <v>26</v>
      </c>
      <c r="F12" s="21">
        <v>10</v>
      </c>
      <c r="G12" s="25">
        <v>1994.9466666666667</v>
      </c>
      <c r="H12" s="22">
        <f t="shared" ref="H12:H19" si="0">F12*G12</f>
        <v>19949.466666666667</v>
      </c>
    </row>
    <row r="13" spans="1:8" s="18" customFormat="1" ht="15.75">
      <c r="A13" s="15">
        <v>3</v>
      </c>
      <c r="B13" s="19" t="s">
        <v>30</v>
      </c>
      <c r="C13" s="15" t="s">
        <v>27</v>
      </c>
      <c r="D13" s="23"/>
      <c r="E13" s="20" t="s">
        <v>26</v>
      </c>
      <c r="F13" s="21">
        <v>10</v>
      </c>
      <c r="G13" s="25">
        <v>1644.4666666666665</v>
      </c>
      <c r="H13" s="22">
        <f t="shared" si="0"/>
        <v>16444.666666666664</v>
      </c>
    </row>
    <row r="14" spans="1:8" s="18" customFormat="1" ht="31.5">
      <c r="A14" s="15">
        <v>4</v>
      </c>
      <c r="B14" s="19" t="s">
        <v>31</v>
      </c>
      <c r="C14" s="15" t="s">
        <v>27</v>
      </c>
      <c r="D14" s="23"/>
      <c r="E14" s="20" t="s">
        <v>26</v>
      </c>
      <c r="F14" s="21">
        <v>10</v>
      </c>
      <c r="G14" s="25">
        <v>1549.6033333333332</v>
      </c>
      <c r="H14" s="22">
        <f t="shared" si="0"/>
        <v>15496.033333333333</v>
      </c>
    </row>
    <row r="15" spans="1:8" s="18" customFormat="1" ht="15.75">
      <c r="A15" s="15">
        <v>5</v>
      </c>
      <c r="B15" s="19" t="s">
        <v>32</v>
      </c>
      <c r="C15" s="15" t="s">
        <v>27</v>
      </c>
      <c r="D15" s="23"/>
      <c r="E15" s="20" t="s">
        <v>26</v>
      </c>
      <c r="F15" s="21">
        <v>10</v>
      </c>
      <c r="G15" s="25">
        <v>1097.1633333333332</v>
      </c>
      <c r="H15" s="22">
        <f t="shared" si="0"/>
        <v>10971.633333333331</v>
      </c>
    </row>
    <row r="16" spans="1:8" s="18" customFormat="1" ht="31.5">
      <c r="A16" s="15">
        <v>6</v>
      </c>
      <c r="B16" s="19" t="s">
        <v>33</v>
      </c>
      <c r="C16" s="15" t="s">
        <v>27</v>
      </c>
      <c r="D16" s="23"/>
      <c r="E16" s="20" t="s">
        <v>26</v>
      </c>
      <c r="F16" s="21">
        <v>35</v>
      </c>
      <c r="G16" s="25">
        <v>2882.5033333333336</v>
      </c>
      <c r="H16" s="22">
        <f t="shared" si="0"/>
        <v>100887.61666666667</v>
      </c>
    </row>
    <row r="17" spans="1:9" s="18" customFormat="1" ht="31.5">
      <c r="A17" s="15">
        <v>7</v>
      </c>
      <c r="B17" s="19" t="s">
        <v>34</v>
      </c>
      <c r="C17" s="15" t="s">
        <v>27</v>
      </c>
      <c r="D17" s="23"/>
      <c r="E17" s="20" t="s">
        <v>26</v>
      </c>
      <c r="F17" s="21">
        <v>35</v>
      </c>
      <c r="G17" s="25">
        <v>576.84</v>
      </c>
      <c r="H17" s="22">
        <f t="shared" si="0"/>
        <v>20189.400000000001</v>
      </c>
    </row>
    <row r="18" spans="1:9" s="18" customFormat="1" ht="31.5">
      <c r="A18" s="15">
        <v>8</v>
      </c>
      <c r="B18" s="24" t="s">
        <v>35</v>
      </c>
      <c r="C18" s="15" t="s">
        <v>27</v>
      </c>
      <c r="D18" s="23"/>
      <c r="E18" s="20" t="s">
        <v>26</v>
      </c>
      <c r="F18" s="25">
        <v>35</v>
      </c>
      <c r="G18" s="25">
        <v>10894.94</v>
      </c>
      <c r="H18" s="22">
        <f t="shared" si="0"/>
        <v>381322.9</v>
      </c>
    </row>
    <row r="19" spans="1:9" s="18" customFormat="1" ht="31.5">
      <c r="A19" s="15">
        <v>9</v>
      </c>
      <c r="B19" s="24" t="s">
        <v>36</v>
      </c>
      <c r="C19" s="15" t="s">
        <v>27</v>
      </c>
      <c r="D19" s="23"/>
      <c r="E19" s="20" t="s">
        <v>26</v>
      </c>
      <c r="F19" s="25">
        <v>35</v>
      </c>
      <c r="G19" s="25">
        <v>1318.1266666666668</v>
      </c>
      <c r="H19" s="22">
        <f t="shared" si="0"/>
        <v>46134.433333333334</v>
      </c>
    </row>
    <row r="20" spans="1:9" s="11" customFormat="1" ht="15.75">
      <c r="A20" s="41" t="s">
        <v>9</v>
      </c>
      <c r="B20" s="42"/>
      <c r="C20" s="42"/>
      <c r="D20" s="42"/>
      <c r="E20" s="42"/>
      <c r="F20" s="42"/>
      <c r="G20" s="43"/>
      <c r="H20" s="26">
        <f>SUM(H11:H19)</f>
        <v>755498.51666666672</v>
      </c>
    </row>
    <row r="21" spans="1:9" s="11" customFormat="1" ht="15.75">
      <c r="A21" s="41" t="s">
        <v>10</v>
      </c>
      <c r="B21" s="42"/>
      <c r="C21" s="42"/>
      <c r="D21" s="42"/>
      <c r="E21" s="42"/>
      <c r="F21" s="42"/>
      <c r="G21" s="43"/>
      <c r="H21" s="26">
        <f>H20/100*18</f>
        <v>135989.73300000001</v>
      </c>
    </row>
    <row r="22" spans="1:9" s="11" customFormat="1" ht="15.75">
      <c r="A22" s="41" t="s">
        <v>11</v>
      </c>
      <c r="B22" s="42"/>
      <c r="C22" s="42"/>
      <c r="D22" s="42"/>
      <c r="E22" s="42"/>
      <c r="F22" s="42"/>
      <c r="G22" s="43"/>
      <c r="H22" s="27">
        <f>H20+H21</f>
        <v>891488.24966666673</v>
      </c>
      <c r="I22" s="28"/>
    </row>
    <row r="23" spans="1:9" s="11" customFormat="1" ht="16.5" customHeight="1">
      <c r="A23" s="37" t="s">
        <v>37</v>
      </c>
      <c r="B23" s="38"/>
      <c r="C23" s="38"/>
      <c r="D23" s="38"/>
      <c r="E23" s="38"/>
      <c r="F23" s="38"/>
      <c r="G23" s="38"/>
      <c r="H23" s="38"/>
    </row>
    <row r="24" spans="1:9" s="11" customFormat="1" ht="15.75"/>
    <row r="25" spans="1:9" s="11" customFormat="1" ht="15.75">
      <c r="A25" s="5" t="s">
        <v>41</v>
      </c>
      <c r="B25" s="5"/>
      <c r="C25" s="5"/>
      <c r="D25" s="5"/>
      <c r="E25" s="5"/>
      <c r="F25" s="5"/>
      <c r="G25" s="5"/>
      <c r="H25" s="5"/>
    </row>
    <row r="26" spans="1:9" s="11" customFormat="1" ht="15.75">
      <c r="A26" s="39" t="s">
        <v>40</v>
      </c>
      <c r="B26" s="40"/>
      <c r="C26" s="40"/>
      <c r="D26" s="40"/>
      <c r="E26" s="40"/>
      <c r="F26" s="40"/>
      <c r="G26" s="40"/>
      <c r="H26" s="40"/>
    </row>
    <row r="27" spans="1:9" s="11" customFormat="1" ht="15.75">
      <c r="A27" s="29" t="s">
        <v>12</v>
      </c>
      <c r="B27" s="30"/>
      <c r="C27" s="5"/>
      <c r="D27" s="5"/>
      <c r="E27" s="5"/>
      <c r="F27" s="5"/>
      <c r="G27" s="5"/>
      <c r="H27" s="5"/>
    </row>
    <row r="28" spans="1:9" s="11" customFormat="1" ht="38.25" customHeight="1">
      <c r="A28" s="32" t="s">
        <v>23</v>
      </c>
      <c r="B28" s="33"/>
      <c r="C28" s="33"/>
      <c r="D28" s="33"/>
      <c r="E28" s="34"/>
      <c r="F28" s="34"/>
      <c r="G28" s="34"/>
      <c r="H28" s="34"/>
    </row>
    <row r="29" spans="1:9" s="11" customFormat="1" ht="24" customHeight="1">
      <c r="A29" s="29"/>
      <c r="B29" s="30"/>
      <c r="C29" s="5"/>
      <c r="D29" s="5"/>
      <c r="E29" s="5"/>
      <c r="F29" s="5"/>
      <c r="G29" s="5"/>
      <c r="H29" s="5"/>
    </row>
    <row r="30" spans="1:9" s="11" customFormat="1" ht="24" customHeight="1">
      <c r="A30" s="29"/>
      <c r="B30" s="30"/>
      <c r="C30" s="5"/>
      <c r="D30" s="5"/>
      <c r="E30" s="5"/>
      <c r="F30" s="5"/>
      <c r="G30" s="5"/>
      <c r="H30" s="5"/>
    </row>
    <row r="31" spans="1:9" s="11" customFormat="1" ht="15.75">
      <c r="A31" s="31" t="s">
        <v>13</v>
      </c>
      <c r="B31" s="5"/>
      <c r="C31" s="5"/>
      <c r="D31" s="5"/>
      <c r="E31" s="31"/>
      <c r="G31" s="31" t="s">
        <v>14</v>
      </c>
    </row>
    <row r="32" spans="1:9" s="1" customFormat="1" ht="12.75">
      <c r="A32" s="4"/>
      <c r="B32" s="2"/>
      <c r="C32" s="2"/>
      <c r="D32" s="2"/>
      <c r="E32" s="6"/>
      <c r="G32" s="6" t="s">
        <v>19</v>
      </c>
    </row>
    <row r="33" spans="1:8" s="1" customFormat="1" ht="12.75">
      <c r="A33" s="3"/>
      <c r="B33" s="2"/>
      <c r="C33" s="2"/>
      <c r="D33" s="2"/>
      <c r="E33" s="2"/>
      <c r="F33" s="6"/>
      <c r="G33" s="2"/>
      <c r="H33" s="6"/>
    </row>
    <row r="34" spans="1:8" s="1" customFormat="1" ht="12.75">
      <c r="A34" s="3"/>
      <c r="B34" s="2"/>
      <c r="C34" s="2"/>
      <c r="D34" s="2"/>
      <c r="E34" s="2"/>
      <c r="F34" s="8"/>
      <c r="G34" s="2" t="s">
        <v>22</v>
      </c>
      <c r="H34" s="8"/>
    </row>
    <row r="35" spans="1:8" s="1" customFormat="1" ht="12.75">
      <c r="A35" s="2"/>
      <c r="B35" s="2"/>
      <c r="C35" s="2"/>
      <c r="D35" s="2"/>
      <c r="E35" s="2"/>
      <c r="F35" s="2"/>
      <c r="G35" s="2"/>
      <c r="H35" s="2"/>
    </row>
    <row r="36" spans="1:8" s="1" customFormat="1" ht="12.75">
      <c r="A36" s="2" t="s">
        <v>15</v>
      </c>
      <c r="B36" s="2"/>
      <c r="C36" s="2"/>
      <c r="D36" s="2"/>
      <c r="E36" s="3"/>
      <c r="G36" s="3" t="s">
        <v>24</v>
      </c>
    </row>
    <row r="37" spans="1:8" s="1" customFormat="1" ht="12.75">
      <c r="A37" s="1" t="s">
        <v>16</v>
      </c>
      <c r="E37" s="7"/>
      <c r="G37" s="7" t="s">
        <v>38</v>
      </c>
    </row>
    <row r="38" spans="1:8" ht="15.75">
      <c r="H38" s="5"/>
    </row>
  </sheetData>
  <mergeCells count="11">
    <mergeCell ref="A28:H28"/>
    <mergeCell ref="D2:H2"/>
    <mergeCell ref="A23:H23"/>
    <mergeCell ref="A26:H26"/>
    <mergeCell ref="A20:G20"/>
    <mergeCell ref="A21:G21"/>
    <mergeCell ref="A22:G22"/>
    <mergeCell ref="A8:H8"/>
    <mergeCell ref="A6:H6"/>
    <mergeCell ref="A5:H5"/>
    <mergeCell ref="A7:H7"/>
  </mergeCells>
  <pageMargins left="0.43307086614173229" right="0.43307086614173229" top="0.35433070866141736" bottom="0.35433070866141736" header="0.31496062992125984" footer="0.31496062992125984"/>
  <pageSetup paperSize="9" scale="5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2014-04-29T06:33:15Z</dcterms:modified>
</cp:coreProperties>
</file>